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4.1 CORP\PUBDATA\7.0.0 IMF\e_GDDS mission 2018\RBV_e-GDDS submission\Monetary Sector\2019\August\"/>
    </mc:Choice>
  </mc:AlternateContent>
  <bookViews>
    <workbookView xWindow="0" yWindow="0" windowWidth="21600" windowHeight="8835" tabRatio="602"/>
  </bookViews>
  <sheets>
    <sheet name="Dataset" sheetId="5" r:id="rId1"/>
    <sheet name="Source" sheetId="6" r:id="rId2"/>
  </sheets>
  <calcPr calcId="152511"/>
</workbook>
</file>

<file path=xl/calcChain.xml><?xml version="1.0" encoding="utf-8"?>
<calcChain xmlns="http://schemas.openxmlformats.org/spreadsheetml/2006/main">
  <c r="FW27" i="5" l="1"/>
  <c r="FW31" i="5" l="1"/>
  <c r="FW28" i="5"/>
  <c r="FW20" i="5"/>
  <c r="FW17" i="5"/>
  <c r="FW12" i="5"/>
  <c r="FV17" i="5"/>
  <c r="FV16" i="5" s="1"/>
  <c r="FV15" i="5" s="1"/>
  <c r="FV20" i="5"/>
  <c r="FV28" i="5"/>
  <c r="FV27" i="5" s="1"/>
  <c r="FV31" i="5"/>
  <c r="FW16" i="5" l="1"/>
  <c r="FW15" i="5" s="1"/>
  <c r="FT12" i="5"/>
  <c r="FU12" i="5"/>
  <c r="FV12" i="5"/>
  <c r="FU17" i="5"/>
  <c r="FT17" i="5"/>
  <c r="FT20" i="5"/>
  <c r="FU20" i="5"/>
  <c r="FU16" i="5" s="1"/>
  <c r="FU15" i="5" s="1"/>
  <c r="FT28" i="5"/>
  <c r="FU28" i="5"/>
  <c r="FT31" i="5"/>
  <c r="FU31" i="5"/>
  <c r="FT27" i="5" l="1"/>
  <c r="FT16" i="5"/>
  <c r="FT15" i="5" s="1"/>
  <c r="FU27" i="5"/>
  <c r="FR28" i="5"/>
  <c r="FR31" i="5"/>
  <c r="FS31" i="5"/>
  <c r="FR12" i="5"/>
  <c r="FR17" i="5"/>
  <c r="FR20" i="5"/>
  <c r="FS17" i="5" l="1"/>
  <c r="FS20" i="5"/>
  <c r="FS16" i="5" s="1"/>
  <c r="FS15" i="5" s="1"/>
  <c r="FS12" i="5"/>
  <c r="FS28" i="5"/>
  <c r="FS27" i="5" s="1"/>
  <c r="FR27" i="5"/>
  <c r="FR16" i="5"/>
  <c r="FR15" i="5" s="1"/>
  <c r="FP12" i="5"/>
  <c r="FP17" i="5"/>
  <c r="FP16" i="5" s="1"/>
  <c r="FP15" i="5" s="1"/>
  <c r="FQ17" i="5"/>
  <c r="FP20" i="5"/>
  <c r="FP28" i="5"/>
  <c r="FP31" i="5"/>
  <c r="FQ31" i="5"/>
  <c r="FQ28" i="5"/>
  <c r="FQ20" i="5"/>
  <c r="FQ12" i="5"/>
  <c r="FQ27" i="5" l="1"/>
  <c r="FQ16" i="5"/>
  <c r="FQ15" i="5" s="1"/>
  <c r="FP27" i="5"/>
  <c r="FL31" i="5" l="1"/>
  <c r="FM31" i="5"/>
  <c r="FN31" i="5"/>
  <c r="FO31" i="5"/>
  <c r="FL28" i="5"/>
  <c r="FM28" i="5"/>
  <c r="FN28" i="5"/>
  <c r="FN27" i="5" s="1"/>
  <c r="FO28" i="5"/>
  <c r="FO27" i="5" s="1"/>
  <c r="FL20" i="5"/>
  <c r="FM20" i="5"/>
  <c r="FN20" i="5"/>
  <c r="FO20" i="5"/>
  <c r="FL17" i="5"/>
  <c r="FM17" i="5"/>
  <c r="FN17" i="5"/>
  <c r="FO17" i="5"/>
  <c r="FL12" i="5"/>
  <c r="FM12" i="5"/>
  <c r="FN12" i="5"/>
  <c r="FO12" i="5"/>
  <c r="FM27" i="5" l="1"/>
  <c r="FO16" i="5"/>
  <c r="FO15" i="5" s="1"/>
  <c r="FM16" i="5"/>
  <c r="FM15" i="5" s="1"/>
  <c r="FN16" i="5"/>
  <c r="FN15" i="5" s="1"/>
  <c r="FL16" i="5"/>
  <c r="FL15" i="5" s="1"/>
  <c r="FL27" i="5"/>
  <c r="FK31" i="5"/>
  <c r="FK28" i="5"/>
  <c r="FK20" i="5"/>
  <c r="FK17" i="5"/>
  <c r="FK12" i="5"/>
  <c r="FK27" i="5" l="1"/>
  <c r="FK16" i="5"/>
  <c r="FK15" i="5" s="1"/>
  <c r="C7" i="5"/>
  <c r="C6" i="5"/>
</calcChain>
</file>

<file path=xl/sharedStrings.xml><?xml version="1.0" encoding="utf-8"?>
<sst xmlns="http://schemas.openxmlformats.org/spreadsheetml/2006/main" count="268" uniqueCount="246">
  <si>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</si>
  <si>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</si>
  <si>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</si>
  <si>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</si>
  <si>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</si>
  <si>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</si>
  <si>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</si>
  <si>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</si>
  <si>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</si>
  <si>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</si>
  <si>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</si>
  <si>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</si>
  <si>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</si>
  <si>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</si>
  <si>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</si>
  <si>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</si>
  <si>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</si>
  <si>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</si>
  <si>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</si>
  <si>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</si>
  <si>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</si>
  <si>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</si>
  <si>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</si>
  <si>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</si>
  <si>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</si>
  <si>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</si>
  <si>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</si>
  <si>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</si>
  <si>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</si>
  <si>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</si>
  <si>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</si>
  <si>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</si>
  <si>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</si>
  <si>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</si>
  <si>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</si>
  <si>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</si>
  <si>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</si>
  <si>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</si>
  <si>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</si>
  <si>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</si>
  <si>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</si>
  <si>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</si>
  <si>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</si>
  <si>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</si>
  <si>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</si>
  <si>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</si>
  <si>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</si>
  <si>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</si>
  <si>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DCS</t>
  </si>
  <si>
    <t>Table A3: Depository Corporation Survey</t>
  </si>
  <si>
    <t>1. Net Foreign Assets</t>
  </si>
  <si>
    <t>Monetary Authorities (net)</t>
  </si>
  <si>
    <t>Other Depository Corporations ( Net)</t>
  </si>
  <si>
    <t>2. Net Domestic Claims</t>
  </si>
  <si>
    <t>(a) Domestic Claims</t>
  </si>
  <si>
    <t>(i) Net claims on central government</t>
  </si>
  <si>
    <t>Monetary Authorities</t>
  </si>
  <si>
    <t>Other Depository Corporations</t>
  </si>
  <si>
    <t>(ii) 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</si>
  <si>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</si>
  <si>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</si>
  <si>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</si>
  <si>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</si>
  <si>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residents sectors</t>
  </si>
  <si>
    <t>(b) Other Items (new)</t>
  </si>
  <si>
    <t>3. Broad Money (M2)</t>
  </si>
  <si>
    <t>(a) Money (M1)</t>
  </si>
  <si>
    <t>(i) currency in circulation</t>
  </si>
  <si>
    <t>(ii) transferable deposits</t>
  </si>
  <si>
    <t>(b)  Quasi-money</t>
  </si>
  <si>
    <t>VU</t>
  </si>
  <si>
    <t>Other deposits</t>
  </si>
  <si>
    <t>Monthly Economic News</t>
  </si>
  <si>
    <t>VUT_DCS_NFA_XDC</t>
  </si>
  <si>
    <t>VUT_DCS_NFAMA_XDC</t>
  </si>
  <si>
    <t>VUT_DCS_NFAODC_XDC</t>
  </si>
  <si>
    <t>VUT_DCS_NDC_XDC</t>
  </si>
  <si>
    <t>VUT_DCS_NDCDC_XDC</t>
  </si>
  <si>
    <t>VUT_DCS_NDCDCCB_XDC</t>
  </si>
  <si>
    <t>VUT_DCS_NDCDCCBMA_XDC</t>
  </si>
  <si>
    <t>VUT_DCS_ODC_XDC</t>
  </si>
  <si>
    <t>VUT_DCS_NDCCOS_XDC</t>
  </si>
  <si>
    <t>VUT_DCS_NDCCOSOFC_XDC</t>
  </si>
  <si>
    <t>VUT_DCS_NDCCOSSLG_XDC</t>
  </si>
  <si>
    <t>VUT_DCS_NDCCOSPNFC_XDC</t>
  </si>
  <si>
    <t>VUT_DCS_NDCCOSONFC_XDC</t>
  </si>
  <si>
    <t>VUT_DCS_NDCCOSORS_XDC</t>
  </si>
  <si>
    <t>VUT_DCS_NDCOIN_XDC</t>
  </si>
  <si>
    <t>VUT_DCS_BMM2_XDC</t>
  </si>
  <si>
    <t>VUT_DCS_BMM1_XDC</t>
  </si>
  <si>
    <t>VUT_DCS_BMM1CC_XDC</t>
  </si>
  <si>
    <t>VUT_DCS_BMM1TD_XDC</t>
  </si>
  <si>
    <t>VUT_DCS_BMQM_XDC</t>
  </si>
  <si>
    <t>VUT_DCS_BMQCOD_XDC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</si>
  <si>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</si>
  <si>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</si>
  <si>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</si>
  <si>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</si>
  <si>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</si>
  <si>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</si>
  <si>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</si>
  <si>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</si>
  <si>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</si>
  <si>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</si>
  <si>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</si>
  <si>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</si>
  <si>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</si>
  <si>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</si>
  <si>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</si>
  <si>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</si>
  <si>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</si>
  <si>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</si>
  <si>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</si>
  <si>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</si>
  <si>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</si>
  <si>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</si>
  <si>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</si>
  <si>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</si>
  <si>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</si>
  <si>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</si>
  <si>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</si>
  <si>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</si>
  <si>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</si>
  <si>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</si>
  <si>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</si>
  <si>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</si>
  <si>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</si>
  <si>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</si>
  <si>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</si>
  <si>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</si>
  <si>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</si>
  <si>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</si>
  <si>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</si>
  <si>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</si>
  <si>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</si>
  <si>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</si>
  <si>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</si>
  <si>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</si>
  <si>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</si>
  <si>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</si>
  <si>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</si>
  <si>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</si>
  <si>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</si>
  <si>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</si>
  <si>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</si>
  <si>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</si>
  <si>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</si>
  <si>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</si>
  <si>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</si>
  <si>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</si>
  <si>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</si>
  <si>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</si>
  <si>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</si>
  <si>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</si>
  <si>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</si>
  <si>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</si>
  <si>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</si>
  <si>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</si>
  <si>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</si>
  <si>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</si>
  <si>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</si>
  <si>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</si>
  <si>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</si>
  <si>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</si>
  <si>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</si>
  <si>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</si>
  <si>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</si>
  <si>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</si>
  <si>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</si>
  <si>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</si>
  <si>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</si>
  <si>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</si>
  <si>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</si>
  <si>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</si>
  <si>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</si>
  <si>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</si>
  <si>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</si>
  <si>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</si>
  <si>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</si>
  <si>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</si>
  <si>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</si>
  <si>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</si>
  <si>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</si>
  <si>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</si>
  <si>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</si>
  <si>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</si>
  <si>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</si>
  <si>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</si>
  <si>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</si>
  <si>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</si>
  <si>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</si>
  <si>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</si>
  <si>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</si>
  <si>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</si>
  <si>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</si>
  <si>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</si>
  <si>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</si>
  <si>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</si>
  <si>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</si>
  <si>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</si>
  <si>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</si>
  <si>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</si>
  <si>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</si>
  <si>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</si>
  <si>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</si>
  <si>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</si>
  <si>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</si>
  <si>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</si>
  <si>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</si>
  <si>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</si>
  <si>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</si>
  <si>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</si>
  <si>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</si>
  <si>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</si>
  <si>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</si>
  <si>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</si>
  <si>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</si>
  <si>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</si>
  <si>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</si>
  <si>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</si>
  <si>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</si>
  <si>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</si>
  <si>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</si>
  <si>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</si>
  <si>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</si>
  <si>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</si>
  <si>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</si>
  <si>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</si>
  <si>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</si>
  <si>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</si>
  <si>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</si>
  <si>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</si>
  <si>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</si>
  <si>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</si>
  <si>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</si>
  <si>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</si>
  <si>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</si>
  <si>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</si>
  <si>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2019-1</t>
  </si>
  <si>
    <t>2019-2</t>
  </si>
  <si>
    <t>2019-3</t>
  </si>
  <si>
    <t>2019-4</t>
  </si>
  <si>
    <t>2019-5</t>
  </si>
  <si>
    <t>2019-6</t>
  </si>
  <si>
    <t>2019-7</t>
  </si>
  <si>
    <t>2019-8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</si>
</sst>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5" fillId="0" borderId="0"/>
    <xf numFmtId="0" fontId="11" fillId="0" borderId="0"/>
    <xf numFmtId="0" fontId="8" fillId="0" borderId="0">
      <alignment vertical="top"/>
    </xf>
    <xf numFmtId="0" fontId="13" fillId="0" borderId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9" fillId="0" borderId="0" xfId="0" applyFont="1"/>
    <xf numFmtId="0" fontId="0" fillId="2" borderId="0" xfId="0" applyFont="1" applyFill="1" applyBorder="1"/>
    <xf numFmtId="0" fontId="0" fillId="3" borderId="0" xfId="0" applyFont="1" applyFill="1"/>
    <xf numFmtId="0" fontId="9" fillId="3" borderId="0" xfId="0" applyFont="1" applyFill="1"/>
    <xf numFmtId="0" fontId="10" fillId="2" borderId="0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0" fontId="0" fillId="0" borderId="0" xfId="0" applyFont="1" applyAlignment="1">
      <alignment horizontal="left" vertical="top"/>
    </xf>
    <xf numFmtId="0" fontId="14" fillId="0" borderId="0" xfId="0" applyFont="1" applyFill="1" applyAlignment="1"/>
    <xf numFmtId="0" fontId="15" fillId="0" borderId="0" xfId="0" applyFont="1" applyFill="1" applyBorder="1" applyAlignment="1"/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2" xfId="0" applyFont="1" applyFill="1" applyBorder="1"/>
    <xf numFmtId="0" fontId="0" fillId="0" borderId="0" xfId="6" applyFont="1" applyFill="1" applyBorder="1" applyAlignment="1"/>
    <xf numFmtId="2" fontId="10" fillId="0" borderId="0" xfId="8" applyNumberFormat="1" applyFont="1" applyFill="1" applyBorder="1"/>
    <xf numFmtId="2" fontId="10" fillId="0" borderId="0" xfId="0" applyNumberFormat="1" applyFont="1" applyFill="1" applyBorder="1" applyAlignment="1"/>
    <xf numFmtId="0" fontId="12" fillId="5" borderId="0" xfId="6" applyFont="1" applyFill="1" applyBorder="1" applyAlignment="1"/>
    <xf numFmtId="0" fontId="12" fillId="5" borderId="0" xfId="0" applyFont="1" applyFill="1" applyBorder="1"/>
    <xf numFmtId="0" fontId="16" fillId="0" borderId="0" xfId="9" applyFill="1" applyAlignment="1"/>
    <xf numFmtId="0" fontId="17" fillId="0" borderId="0" xfId="0" applyFont="1" applyAlignment="1"/>
    <xf numFmtId="0" fontId="0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2" fontId="0" fillId="3" borderId="0" xfId="0" applyNumberFormat="1" applyFont="1" applyFill="1"/>
    <xf numFmtId="2" fontId="0" fillId="0" borderId="0" xfId="0" applyNumberFormat="1" applyFont="1" applyFill="1"/>
    <xf numFmtId="2" fontId="12" fillId="2" borderId="0" xfId="0" applyNumberFormat="1" applyFont="1" applyFill="1" applyBorder="1"/>
    <xf numFmtId="2" fontId="0" fillId="0" borderId="0" xfId="0" applyNumberFormat="1" applyFont="1"/>
    <xf numFmtId="2" fontId="12" fillId="5" borderId="0" xfId="0" applyNumberFormat="1" applyFont="1" applyFill="1" applyBorder="1"/>
    <xf numFmtId="2" fontId="10" fillId="0" borderId="0" xfId="0" applyNumberFormat="1" applyFont="1" applyFill="1" applyAlignment="1"/>
    <xf numFmtId="0" fontId="17" fillId="5" borderId="0" xfId="0" applyFont="1" applyFill="1" applyBorder="1" applyAlignment="1">
      <alignment wrapText="1"/>
    </xf>
    <xf numFmtId="2" fontId="0" fillId="6" borderId="0" xfId="0" applyNumberFormat="1" applyFont="1" applyFill="1"/>
    <xf numFmtId="2" fontId="12" fillId="6" borderId="0" xfId="0" applyNumberFormat="1" applyFont="1" applyFill="1" applyBorder="1"/>
    <xf numFmtId="2" fontId="12" fillId="0" borderId="0" xfId="8" applyNumberFormat="1" applyFont="1" applyFill="1" applyBorder="1"/>
    <xf numFmtId="2" fontId="12" fillId="0" borderId="0" xfId="0" applyNumberFormat="1" applyFont="1" applyFill="1" applyBorder="1" applyAlignment="1"/>
    <xf numFmtId="2" fontId="12" fillId="0" borderId="0" xfId="0" applyNumberFormat="1" applyFont="1" applyFill="1" applyAlignment="1"/>
    <xf numFmtId="2" fontId="18" fillId="0" borderId="0" xfId="0" applyNumberFormat="1" applyFont="1"/>
    <xf numFmtId="0" fontId="18" fillId="0" borderId="0" xfId="6" applyFont="1" applyFill="1" applyBorder="1" applyAlignment="1"/>
    <xf numFmtId="0" fontId="18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2" fontId="19" fillId="0" borderId="0" xfId="10" applyNumberFormat="1" applyFill="1"/>
    <xf numFmtId="2" fontId="10" fillId="0" borderId="0" xfId="10" applyNumberFormat="1" applyFont="1" applyFill="1"/>
    <xf numFmtId="2" fontId="10" fillId="0" borderId="0" xfId="10" applyNumberFormat="1" applyFont="1" applyFill="1" applyBorder="1"/>
    <xf numFmtId="2" fontId="12" fillId="0" borderId="0" xfId="10" applyNumberFormat="1" applyFont="1" applyFill="1" applyBorder="1"/>
    <xf numFmtId="0" fontId="12" fillId="0" borderId="0" xfId="6" applyFont="1" applyFill="1" applyBorder="1" applyAlignment="1"/>
    <xf numFmtId="0" fontId="12" fillId="0" borderId="0" xfId="0" applyFont="1" applyAlignment="1"/>
    <xf numFmtId="2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2"/>
    </xf>
    <xf numFmtId="2" fontId="18" fillId="0" borderId="0" xfId="0" applyNumberFormat="1" applyFont="1" applyFill="1"/>
    <xf numFmtId="2" fontId="12" fillId="0" borderId="0" xfId="0" applyNumberFormat="1" applyFont="1" applyFill="1"/>
    <xf numFmtId="2" fontId="3" fillId="0" borderId="0" xfId="10" applyNumberFormat="1" applyFont="1" applyFill="1"/>
    <xf numFmtId="2" fontId="3" fillId="0" borderId="0" xfId="10" applyNumberFormat="1" applyFont="1" applyFill="1" applyBorder="1"/>
    <xf numFmtId="2" fontId="17" fillId="0" borderId="0" xfId="10" applyNumberFormat="1" applyFont="1" applyFill="1" applyBorder="1"/>
    <xf numFmtId="0" fontId="1" fillId="0" borderId="0" xfId="6" applyFont="1" applyFill="1" applyBorder="1" applyAlignment="1"/>
    <xf numFmtId="0" fontId="1" fillId="0" borderId="0" xfId="0" applyFont="1" applyAlignment="1">
      <alignment horizontal="left" indent="3"/>
    </xf>
    <xf numFmtId="2" fontId="1" fillId="0" borderId="0" xfId="8" applyNumberFormat="1" applyFont="1" applyFill="1" applyBorder="1"/>
    <xf numFmtId="2" fontId="1" fillId="0" borderId="0" xfId="10" applyNumberFormat="1" applyFont="1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2" fontId="1" fillId="0" borderId="0" xfId="0" applyNumberFormat="1" applyFont="1" applyFill="1"/>
    <xf numFmtId="2" fontId="1" fillId="0" borderId="0" xfId="0" applyNumberFormat="1" applyFont="1"/>
    <xf numFmtId="0" fontId="1" fillId="0" borderId="0" xfId="0" applyFont="1"/>
    <xf numFmtId="2" fontId="1" fillId="0" borderId="0" xfId="11" applyNumberFormat="1" applyFont="1" applyFill="1" applyBorder="1"/>
    <xf numFmtId="0" fontId="1" fillId="0" borderId="0" xfId="11" applyFont="1" applyFill="1" applyAlignment="1">
      <alignment horizontal="right" vertical="center"/>
    </xf>
    <xf numFmtId="2" fontId="12" fillId="5" borderId="0" xfId="10" applyNumberFormat="1" applyFont="1" applyFill="1" applyBorder="1"/>
    <xf numFmtId="2" fontId="17" fillId="5" borderId="0" xfId="10" applyNumberFormat="1" applyFont="1" applyFill="1" applyBorder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2" fontId="17" fillId="2" borderId="0" xfId="0" applyNumberFormat="1" applyFont="1" applyFill="1" applyBorder="1"/>
    <xf numFmtId="2" fontId="17" fillId="2" borderId="0" xfId="10" applyNumberFormat="1" applyFont="1" applyFill="1" applyBorder="1"/>
    <xf numFmtId="2" fontId="10" fillId="5" borderId="0" xfId="10" applyNumberFormat="1" applyFont="1" applyFill="1" applyBorder="1"/>
    <xf numFmtId="2" fontId="19" fillId="5" borderId="0" xfId="10" applyNumberFormat="1" applyFill="1" applyBorder="1"/>
    <xf numFmtId="2" fontId="12" fillId="2" borderId="0" xfId="10" applyNumberFormat="1" applyFont="1" applyFill="1" applyBorder="1"/>
  </cellXfs>
  <cellStyles count="12">
    <cellStyle name="40% - Accent1" xfId="11" builtinId="31"/>
    <cellStyle name="Bad" xfId="10" builtinId="27"/>
    <cellStyle name="Hyperlink" xfId="9" builtinId="8"/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541714</xdr:colOff>
      <xdr:row>40</xdr:row>
      <xdr:rowOff>189571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9D3424E-6D5B-4BC0-9EE4-6DB62409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685714" cy="7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H32"/>
  <sheetViews>
    <sheetView tabSelected="1" view="pageBreakPreview" topLeftCell="A7" zoomScale="85" zoomScaleNormal="85" zoomScaleSheetLayoutView="85" workbookViewId="0">
      <pane xSplit="2" topLeftCell="FM1" activePane="topRight" state="frozen"/>
      <selection pane="topRight" activeCell="FZ31" sqref="FZ31"/>
    </sheetView>
  </sheetViews>
  <sheetFormatPr defaultColWidth="9.140625" defaultRowHeight="15" x14ac:dyDescent="0.25"/>
  <cols>
    <col min="1" max="1" width="23.140625" style="12" bestFit="1" customWidth="1"/>
    <col min="2" max="2" width="41.85546875" style="1" bestFit="1" customWidth="1"/>
    <col min="3" max="3" width="29.28515625" style="1" bestFit="1" customWidth="1"/>
    <col min="4" max="41" width="12.7109375" style="35" customWidth="1"/>
    <col min="42" max="42" width="12.7109375" style="50" customWidth="1"/>
    <col min="43" max="43" width="12.7109375" style="49" customWidth="1"/>
    <col min="44" max="48" width="12.7109375" style="35" customWidth="1"/>
    <col min="49" max="50" width="12.7109375" style="60" customWidth="1"/>
    <col min="51" max="52" width="12.7109375" style="50" customWidth="1"/>
    <col min="53" max="95" width="12.7109375" style="35" customWidth="1"/>
    <col min="96" max="96" width="12.7109375" style="39" customWidth="1"/>
    <col min="97" max="111" width="12.7109375" style="35" customWidth="1"/>
    <col min="112" max="166" width="12.7109375" style="33" customWidth="1"/>
    <col min="167" max="167" width="11.28515625" style="35" customWidth="1"/>
    <col min="168" max="194" width="9.140625" style="35"/>
    <col min="195" max="16384" width="9.140625" style="1"/>
  </cols>
  <sheetData>
    <row r="1" spans="1:194 16182:16232" s="4" customFormat="1" ht="12.75" customHeight="1" x14ac:dyDescent="0.25">
      <c r="A1" s="15" t="s">
        <v>18</v>
      </c>
      <c r="B1" s="3" t="s">
        <v>19</v>
      </c>
      <c r="C1" s="3" t="s">
        <v>20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50"/>
      <c r="AQ1" s="49"/>
      <c r="AR1" s="32"/>
      <c r="AS1" s="32"/>
      <c r="AT1" s="32"/>
      <c r="AU1" s="32"/>
      <c r="AV1" s="32"/>
      <c r="AW1" s="60"/>
      <c r="AX1" s="60"/>
      <c r="AY1" s="50"/>
      <c r="AZ1" s="50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9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WZG1" s="5"/>
      <c r="WZH1" s="5"/>
    </row>
    <row r="2" spans="1:194 16182:16232" s="4" customFormat="1" x14ac:dyDescent="0.25">
      <c r="A2" s="15" t="s">
        <v>21</v>
      </c>
      <c r="B2" s="6" t="s">
        <v>22</v>
      </c>
      <c r="C2" s="6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50"/>
      <c r="AQ2" s="49"/>
      <c r="AR2" s="32"/>
      <c r="AS2" s="32"/>
      <c r="AT2" s="32"/>
      <c r="AU2" s="32"/>
      <c r="AV2" s="32"/>
      <c r="AW2" s="60"/>
      <c r="AX2" s="60"/>
      <c r="AY2" s="50"/>
      <c r="AZ2" s="50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9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WZG2" s="5"/>
      <c r="WZH2" s="5"/>
    </row>
    <row r="3" spans="1:194 16182:16232" s="4" customFormat="1" ht="12.75" customHeight="1" x14ac:dyDescent="0.25">
      <c r="A3" s="15" t="s">
        <v>0</v>
      </c>
      <c r="B3" s="3" t="s">
        <v>48</v>
      </c>
      <c r="C3" s="3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50"/>
      <c r="AQ3" s="49"/>
      <c r="AR3" s="32"/>
      <c r="AS3" s="32"/>
      <c r="AT3" s="32"/>
      <c r="AU3" s="32"/>
      <c r="AV3" s="32"/>
      <c r="AW3" s="60"/>
      <c r="AX3" s="60"/>
      <c r="AY3" s="50"/>
      <c r="AZ3" s="50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9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WZG3" s="5" t="s">
        <v>8</v>
      </c>
      <c r="WZH3" s="5">
        <v>0</v>
      </c>
    </row>
    <row r="4" spans="1:194 16182:16232" s="4" customFormat="1" x14ac:dyDescent="0.25">
      <c r="A4" s="15" t="s">
        <v>1</v>
      </c>
      <c r="B4" s="6" t="s">
        <v>70</v>
      </c>
      <c r="C4" s="6" t="s">
        <v>10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50"/>
      <c r="AQ4" s="49"/>
      <c r="AR4" s="32"/>
      <c r="AS4" s="32"/>
      <c r="AT4" s="32"/>
      <c r="AU4" s="32"/>
      <c r="AV4" s="32"/>
      <c r="AW4" s="60"/>
      <c r="AX4" s="60"/>
      <c r="AY4" s="50"/>
      <c r="AZ4" s="50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9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WZG4" s="5" t="s">
        <v>16</v>
      </c>
      <c r="WZH4" s="5">
        <v>3</v>
      </c>
    </row>
    <row r="5" spans="1:194 16182:16232" s="4" customFormat="1" ht="15.75" thickBot="1" x14ac:dyDescent="0.3">
      <c r="A5" s="15" t="s">
        <v>2</v>
      </c>
      <c r="B5" s="3" t="s">
        <v>14</v>
      </c>
      <c r="C5" s="3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50"/>
      <c r="AQ5" s="49"/>
      <c r="AR5" s="32"/>
      <c r="AS5" s="32"/>
      <c r="AT5" s="32"/>
      <c r="AU5" s="32"/>
      <c r="AV5" s="32"/>
      <c r="AW5" s="60"/>
      <c r="AX5" s="60"/>
      <c r="AY5" s="50"/>
      <c r="AZ5" s="50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9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WZG5" s="5" t="s">
        <v>15</v>
      </c>
      <c r="WZH5" s="5">
        <v>6</v>
      </c>
    </row>
    <row r="6" spans="1:194 16182:16232" s="4" customFormat="1" x14ac:dyDescent="0.25">
      <c r="A6" s="16" t="s">
        <v>4</v>
      </c>
      <c r="B6" s="7">
        <v>6</v>
      </c>
      <c r="C6" s="7" t="str">
        <f>"Scale = "&amp;IF(B6=0,"Unit",(IF(B6=3,"Thousand",(IF(B6=6,"Million",(IF(B6=9,"Billion")))))))</f>
        <v>Scale = Million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50"/>
      <c r="AQ6" s="49"/>
      <c r="AR6" s="32"/>
      <c r="AS6" s="32"/>
      <c r="AT6" s="32"/>
      <c r="AU6" s="32"/>
      <c r="AV6" s="32"/>
      <c r="AW6" s="60"/>
      <c r="AX6" s="60"/>
      <c r="AY6" s="50"/>
      <c r="AZ6" s="50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9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WZG6" s="5"/>
      <c r="WZH6" s="5">
        <v>9</v>
      </c>
    </row>
    <row r="7" spans="1:194 16182:16232" s="4" customFormat="1" x14ac:dyDescent="0.25">
      <c r="A7" s="15" t="s">
        <v>3</v>
      </c>
      <c r="B7" s="3" t="s">
        <v>8</v>
      </c>
      <c r="C7" s="3" t="str">
        <f>"Frequency = "&amp;IF(B7="A","Annual",IF(B7="Q", "Quarterly", "Monthly"))</f>
        <v>Frequency = Monthly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50"/>
      <c r="AQ7" s="49"/>
      <c r="AR7" s="32"/>
      <c r="AS7" s="32"/>
      <c r="AT7" s="32"/>
      <c r="AU7" s="32"/>
      <c r="AV7" s="32"/>
      <c r="AW7" s="60"/>
      <c r="AX7" s="60"/>
      <c r="AY7" s="50"/>
      <c r="AZ7" s="50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9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WZG7" s="5"/>
      <c r="WZH7" s="5"/>
    </row>
    <row r="8" spans="1:194 16182:16232" s="4" customFormat="1" ht="15.75" thickBot="1" x14ac:dyDescent="0.3">
      <c r="A8" s="17" t="s">
        <v>9</v>
      </c>
      <c r="B8" s="8" t="s">
        <v>17</v>
      </c>
      <c r="C8" s="8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50"/>
      <c r="AQ8" s="49"/>
      <c r="AR8" s="32"/>
      <c r="AS8" s="32"/>
      <c r="AT8" s="32"/>
      <c r="AU8" s="32"/>
      <c r="AV8" s="32"/>
      <c r="AW8" s="60"/>
      <c r="AX8" s="60"/>
      <c r="AY8" s="50"/>
      <c r="AZ8" s="50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9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WZG8" s="5"/>
      <c r="WZH8" s="5"/>
    </row>
    <row r="9" spans="1:194 16182:16232" s="10" customFormat="1" ht="15.75" thickBot="1" x14ac:dyDescent="0.3">
      <c r="A9" s="18"/>
      <c r="B9" s="9"/>
      <c r="C9" s="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69"/>
      <c r="AO9" s="33"/>
      <c r="AP9" s="50"/>
      <c r="AQ9" s="49"/>
      <c r="AR9" s="33"/>
      <c r="AS9" s="33"/>
      <c r="AT9" s="33"/>
      <c r="AU9" s="33"/>
      <c r="AV9" s="33"/>
      <c r="AW9" s="60"/>
      <c r="AX9" s="60"/>
      <c r="AY9" s="50"/>
      <c r="AZ9" s="50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WZG9" s="11"/>
      <c r="WZH9" s="11"/>
    </row>
    <row r="10" spans="1:194 16182:16232" x14ac:dyDescent="0.25">
      <c r="A10" s="19" t="s">
        <v>7</v>
      </c>
      <c r="B10" s="20" t="s">
        <v>6</v>
      </c>
      <c r="C10" s="20" t="s">
        <v>5</v>
      </c>
      <c r="D10" s="34" t="s">
        <v>94</v>
      </c>
      <c r="E10" s="34" t="s">
        <v>95</v>
      </c>
      <c r="F10" s="34" t="s">
        <v>96</v>
      </c>
      <c r="G10" s="34" t="s">
        <v>97</v>
      </c>
      <c r="H10" s="34" t="s">
        <v>98</v>
      </c>
      <c r="I10" s="34" t="s">
        <v>99</v>
      </c>
      <c r="J10" s="34" t="s">
        <v>100</v>
      </c>
      <c r="K10" s="34" t="s">
        <v>101</v>
      </c>
      <c r="L10" s="34" t="s">
        <v>102</v>
      </c>
      <c r="M10" s="34" t="s">
        <v>103</v>
      </c>
      <c r="N10" s="34" t="s">
        <v>104</v>
      </c>
      <c r="O10" s="34" t="s">
        <v>105</v>
      </c>
      <c r="P10" s="34" t="s">
        <v>106</v>
      </c>
      <c r="Q10" s="34" t="s">
        <v>107</v>
      </c>
      <c r="R10" s="34" t="s">
        <v>108</v>
      </c>
      <c r="S10" s="34" t="s">
        <v>109</v>
      </c>
      <c r="T10" s="34" t="s">
        <v>110</v>
      </c>
      <c r="U10" s="34" t="s">
        <v>111</v>
      </c>
      <c r="V10" s="34" t="s">
        <v>112</v>
      </c>
      <c r="W10" s="34" t="s">
        <v>113</v>
      </c>
      <c r="X10" s="34" t="s">
        <v>114</v>
      </c>
      <c r="Y10" s="34" t="s">
        <v>115</v>
      </c>
      <c r="Z10" s="34" t="s">
        <v>116</v>
      </c>
      <c r="AA10" s="34" t="s">
        <v>117</v>
      </c>
      <c r="AB10" s="34" t="s">
        <v>118</v>
      </c>
      <c r="AC10" s="34" t="s">
        <v>119</v>
      </c>
      <c r="AD10" s="34" t="s">
        <v>120</v>
      </c>
      <c r="AE10" s="34" t="s">
        <v>121</v>
      </c>
      <c r="AF10" s="34" t="s">
        <v>122</v>
      </c>
      <c r="AG10" s="34" t="s">
        <v>123</v>
      </c>
      <c r="AH10" s="34" t="s">
        <v>124</v>
      </c>
      <c r="AI10" s="34" t="s">
        <v>125</v>
      </c>
      <c r="AJ10" s="34" t="s">
        <v>126</v>
      </c>
      <c r="AK10" s="34" t="s">
        <v>127</v>
      </c>
      <c r="AL10" s="34" t="s">
        <v>128</v>
      </c>
      <c r="AM10" s="34" t="s">
        <v>129</v>
      </c>
      <c r="AN10" s="34" t="s">
        <v>130</v>
      </c>
      <c r="AO10" s="78" t="s">
        <v>131</v>
      </c>
      <c r="AP10" s="79" t="s">
        <v>132</v>
      </c>
      <c r="AQ10" s="79" t="s">
        <v>133</v>
      </c>
      <c r="AR10" s="34" t="s">
        <v>134</v>
      </c>
      <c r="AS10" s="34" t="s">
        <v>135</v>
      </c>
      <c r="AT10" s="34" t="s">
        <v>136</v>
      </c>
      <c r="AU10" s="34" t="s">
        <v>137</v>
      </c>
      <c r="AV10" s="34" t="s">
        <v>138</v>
      </c>
      <c r="AW10" s="79" t="s">
        <v>139</v>
      </c>
      <c r="AX10" s="79" t="s">
        <v>140</v>
      </c>
      <c r="AY10" s="82" t="s">
        <v>141</v>
      </c>
      <c r="AZ10" s="82" t="s">
        <v>142</v>
      </c>
      <c r="BA10" s="34" t="s">
        <v>143</v>
      </c>
      <c r="BB10" s="34" t="s">
        <v>144</v>
      </c>
      <c r="BC10" s="34" t="s">
        <v>145</v>
      </c>
      <c r="BD10" s="34" t="s">
        <v>146</v>
      </c>
      <c r="BE10" s="34" t="s">
        <v>147</v>
      </c>
      <c r="BF10" s="34" t="s">
        <v>148</v>
      </c>
      <c r="BG10" s="34" t="s">
        <v>149</v>
      </c>
      <c r="BH10" s="34" t="s">
        <v>150</v>
      </c>
      <c r="BI10" s="34" t="s">
        <v>151</v>
      </c>
      <c r="BJ10" s="34" t="s">
        <v>152</v>
      </c>
      <c r="BK10" s="34" t="s">
        <v>153</v>
      </c>
      <c r="BL10" s="34" t="s">
        <v>154</v>
      </c>
      <c r="BM10" s="34" t="s">
        <v>155</v>
      </c>
      <c r="BN10" s="34" t="s">
        <v>156</v>
      </c>
      <c r="BO10" s="34" t="s">
        <v>157</v>
      </c>
      <c r="BP10" s="34" t="s">
        <v>158</v>
      </c>
      <c r="BQ10" s="34" t="s">
        <v>159</v>
      </c>
      <c r="BR10" s="34" t="s">
        <v>160</v>
      </c>
      <c r="BS10" s="34" t="s">
        <v>161</v>
      </c>
      <c r="BT10" s="34" t="s">
        <v>162</v>
      </c>
      <c r="BU10" s="34" t="s">
        <v>163</v>
      </c>
      <c r="BV10" s="34" t="s">
        <v>164</v>
      </c>
      <c r="BW10" s="34" t="s">
        <v>165</v>
      </c>
      <c r="BX10" s="34" t="s">
        <v>166</v>
      </c>
      <c r="BY10" s="34" t="s">
        <v>167</v>
      </c>
      <c r="BZ10" s="34" t="s">
        <v>168</v>
      </c>
      <c r="CA10" s="34" t="s">
        <v>169</v>
      </c>
      <c r="CB10" s="34" t="s">
        <v>170</v>
      </c>
      <c r="CC10" s="34" t="s">
        <v>171</v>
      </c>
      <c r="CD10" s="34" t="s">
        <v>172</v>
      </c>
      <c r="CE10" s="34" t="s">
        <v>173</v>
      </c>
      <c r="CF10" s="34" t="s">
        <v>174</v>
      </c>
      <c r="CG10" s="34" t="s">
        <v>175</v>
      </c>
      <c r="CH10" s="34" t="s">
        <v>176</v>
      </c>
      <c r="CI10" s="34" t="s">
        <v>177</v>
      </c>
      <c r="CJ10" s="34" t="s">
        <v>178</v>
      </c>
      <c r="CK10" s="34" t="s">
        <v>179</v>
      </c>
      <c r="CL10" s="34" t="s">
        <v>180</v>
      </c>
      <c r="CM10" s="34" t="s">
        <v>181</v>
      </c>
      <c r="CN10" s="34" t="s">
        <v>182</v>
      </c>
      <c r="CO10" s="34" t="s">
        <v>183</v>
      </c>
      <c r="CP10" s="34" t="s">
        <v>184</v>
      </c>
      <c r="CQ10" s="34" t="s">
        <v>185</v>
      </c>
      <c r="CR10" s="40" t="s">
        <v>186</v>
      </c>
      <c r="CS10" s="34" t="s">
        <v>187</v>
      </c>
      <c r="CT10" s="34" t="s">
        <v>188</v>
      </c>
      <c r="CU10" s="34" t="s">
        <v>189</v>
      </c>
      <c r="CV10" s="34" t="s">
        <v>190</v>
      </c>
      <c r="CW10" s="34" t="s">
        <v>191</v>
      </c>
      <c r="CX10" s="34" t="s">
        <v>192</v>
      </c>
      <c r="CY10" s="34" t="s">
        <v>193</v>
      </c>
      <c r="CZ10" s="34" t="s">
        <v>194</v>
      </c>
      <c r="DA10" s="34" t="s">
        <v>195</v>
      </c>
      <c r="DB10" s="34" t="s">
        <v>196</v>
      </c>
      <c r="DC10" s="34" t="s">
        <v>197</v>
      </c>
      <c r="DD10" s="34" t="s">
        <v>198</v>
      </c>
      <c r="DE10" s="34" t="s">
        <v>199</v>
      </c>
      <c r="DF10" s="34" t="s">
        <v>200</v>
      </c>
      <c r="DG10" s="40" t="s">
        <v>201</v>
      </c>
      <c r="DH10" s="40" t="s">
        <v>202</v>
      </c>
      <c r="DI10" s="40" t="s">
        <v>203</v>
      </c>
      <c r="DJ10" s="40" t="s">
        <v>204</v>
      </c>
      <c r="DK10" s="40" t="s">
        <v>205</v>
      </c>
      <c r="DL10" s="40" t="s">
        <v>206</v>
      </c>
      <c r="DM10" s="40" t="s">
        <v>207</v>
      </c>
      <c r="DN10" s="40" t="s">
        <v>208</v>
      </c>
      <c r="DO10" s="40" t="s">
        <v>209</v>
      </c>
      <c r="DP10" s="40" t="s">
        <v>210</v>
      </c>
      <c r="DQ10" s="40" t="s">
        <v>211</v>
      </c>
      <c r="DR10" s="40" t="s">
        <v>212</v>
      </c>
      <c r="DS10" s="40" t="s">
        <v>213</v>
      </c>
      <c r="DT10" s="40" t="s">
        <v>214</v>
      </c>
      <c r="DU10" s="40" t="s">
        <v>215</v>
      </c>
      <c r="DV10" s="40" t="s">
        <v>216</v>
      </c>
      <c r="DW10" s="40" t="s">
        <v>217</v>
      </c>
      <c r="DX10" s="40" t="s">
        <v>218</v>
      </c>
      <c r="DY10" s="40" t="s">
        <v>219</v>
      </c>
      <c r="DZ10" s="40" t="s">
        <v>220</v>
      </c>
      <c r="EA10" s="40" t="s">
        <v>221</v>
      </c>
      <c r="EB10" s="40" t="s">
        <v>222</v>
      </c>
      <c r="EC10" s="40" t="s">
        <v>223</v>
      </c>
      <c r="ED10" s="40" t="s">
        <v>224</v>
      </c>
      <c r="EE10" s="40" t="s">
        <v>225</v>
      </c>
      <c r="EF10" s="40" t="s">
        <v>226</v>
      </c>
      <c r="EG10" s="40" t="s">
        <v>227</v>
      </c>
      <c r="EH10" s="40" t="s">
        <v>228</v>
      </c>
      <c r="EI10" s="40" t="s">
        <v>229</v>
      </c>
      <c r="EJ10" s="40" t="s">
        <v>230</v>
      </c>
      <c r="EK10" s="40" t="s">
        <v>231</v>
      </c>
      <c r="EL10" s="40" t="s">
        <v>232</v>
      </c>
      <c r="EM10" s="40" t="s">
        <v>233</v>
      </c>
      <c r="EN10" s="40" t="s">
        <v>234</v>
      </c>
      <c r="EO10" s="40" t="s">
        <v>235</v>
      </c>
      <c r="EP10" s="40" t="s">
        <v>236</v>
      </c>
      <c r="EQ10" s="40" t="s">
        <v>237</v>
      </c>
      <c r="ER10" s="40" t="s">
        <v>24</v>
      </c>
      <c r="ES10" s="40" t="s">
        <v>25</v>
      </c>
      <c r="ET10" s="40" t="s">
        <v>26</v>
      </c>
      <c r="EU10" s="40" t="s">
        <v>27</v>
      </c>
      <c r="EV10" s="40" t="s">
        <v>28</v>
      </c>
      <c r="EW10" s="40" t="s">
        <v>29</v>
      </c>
      <c r="EX10" s="40" t="s">
        <v>30</v>
      </c>
      <c r="EY10" s="40" t="s">
        <v>31</v>
      </c>
      <c r="EZ10" s="40" t="s">
        <v>32</v>
      </c>
      <c r="FA10" s="40" t="s">
        <v>33</v>
      </c>
      <c r="FB10" s="40" t="s">
        <v>34</v>
      </c>
      <c r="FC10" s="40" t="s">
        <v>35</v>
      </c>
      <c r="FD10" s="40" t="s">
        <v>36</v>
      </c>
      <c r="FE10" s="40" t="s">
        <v>37</v>
      </c>
      <c r="FF10" s="40" t="s">
        <v>38</v>
      </c>
      <c r="FG10" s="40" t="s">
        <v>39</v>
      </c>
      <c r="FH10" s="40" t="s">
        <v>40</v>
      </c>
      <c r="FI10" s="40" t="s">
        <v>41</v>
      </c>
      <c r="FJ10" s="40" t="s">
        <v>42</v>
      </c>
      <c r="FK10" s="34" t="s">
        <v>43</v>
      </c>
      <c r="FL10" s="34" t="s">
        <v>44</v>
      </c>
      <c r="FM10" s="34" t="s">
        <v>45</v>
      </c>
      <c r="FN10" s="34" t="s">
        <v>46</v>
      </c>
      <c r="FO10" s="34" t="s">
        <v>47</v>
      </c>
      <c r="FP10" s="34" t="s">
        <v>238</v>
      </c>
      <c r="FQ10" s="34" t="s">
        <v>239</v>
      </c>
      <c r="FR10" s="34" t="s">
        <v>240</v>
      </c>
      <c r="FS10" s="34" t="s">
        <v>241</v>
      </c>
      <c r="FT10" s="34" t="s">
        <v>242</v>
      </c>
      <c r="FU10" s="34" t="s">
        <v>243</v>
      </c>
      <c r="FV10" s="34" t="s">
        <v>244</v>
      </c>
      <c r="FW10" s="34" t="s">
        <v>245</v>
      </c>
      <c r="WXJ10" s="2"/>
      <c r="WXK10" s="2"/>
    </row>
    <row r="11" spans="1:194 16182:16232" s="25" customFormat="1" x14ac:dyDescent="0.25">
      <c r="A11" s="24"/>
      <c r="B11" s="38" t="s">
        <v>49</v>
      </c>
      <c r="C11" s="2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80"/>
      <c r="AQ11" s="81"/>
      <c r="AR11" s="36"/>
      <c r="AS11" s="36"/>
      <c r="AT11" s="36"/>
      <c r="AU11" s="36"/>
      <c r="AV11" s="36"/>
      <c r="AW11" s="75"/>
      <c r="AX11" s="75"/>
      <c r="AY11" s="74"/>
      <c r="AZ11" s="74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</row>
    <row r="12" spans="1:194 16182:16232" s="46" customFormat="1" x14ac:dyDescent="0.25">
      <c r="A12" s="45" t="s">
        <v>73</v>
      </c>
      <c r="B12" s="27" t="s">
        <v>50</v>
      </c>
      <c r="C12" s="45" t="s">
        <v>73</v>
      </c>
      <c r="D12" s="41">
        <v>27743.67052</v>
      </c>
      <c r="E12" s="41">
        <v>28000.802991999997</v>
      </c>
      <c r="F12" s="41">
        <v>28508.781117999999</v>
      </c>
      <c r="G12" s="41">
        <v>29183.340751999996</v>
      </c>
      <c r="H12" s="41">
        <v>28879.494337999997</v>
      </c>
      <c r="I12" s="41">
        <v>29651.823705000003</v>
      </c>
      <c r="J12" s="41">
        <v>29592.858649999998</v>
      </c>
      <c r="K12" s="41">
        <v>29817.339094999996</v>
      </c>
      <c r="L12" s="41">
        <v>29755.966945000004</v>
      </c>
      <c r="M12" s="41">
        <v>29909.256279000001</v>
      </c>
      <c r="N12" s="41">
        <v>30491.968457999999</v>
      </c>
      <c r="O12" s="41">
        <v>29488.172454</v>
      </c>
      <c r="P12" s="41">
        <v>30260.273349999999</v>
      </c>
      <c r="Q12" s="41">
        <v>30097.865395000001</v>
      </c>
      <c r="R12" s="41">
        <v>29908.805650000002</v>
      </c>
      <c r="S12" s="41">
        <v>30055.184293999999</v>
      </c>
      <c r="T12" s="41">
        <v>30798.378116</v>
      </c>
      <c r="U12" s="41">
        <v>32791.689439000002</v>
      </c>
      <c r="V12" s="41">
        <v>31804.058324999998</v>
      </c>
      <c r="W12" s="41">
        <v>31571.580249999999</v>
      </c>
      <c r="X12" s="41">
        <v>31537.656541999997</v>
      </c>
      <c r="Y12" s="41">
        <v>32507.626853000002</v>
      </c>
      <c r="Z12" s="41">
        <v>32871.378278999997</v>
      </c>
      <c r="AA12" s="41">
        <v>32595.696381999998</v>
      </c>
      <c r="AB12" s="41">
        <v>33113.856667</v>
      </c>
      <c r="AC12" s="41">
        <v>32205.737388999998</v>
      </c>
      <c r="AD12" s="41">
        <v>32028.930387</v>
      </c>
      <c r="AE12" s="41">
        <v>32401.836454999997</v>
      </c>
      <c r="AF12" s="41">
        <v>32406.096943999997</v>
      </c>
      <c r="AG12" s="41">
        <v>32968.172497</v>
      </c>
      <c r="AH12" s="41">
        <v>33432.478073999999</v>
      </c>
      <c r="AI12" s="41">
        <v>33812.362173000001</v>
      </c>
      <c r="AJ12" s="41">
        <v>34645.544003999996</v>
      </c>
      <c r="AK12" s="41">
        <v>35220.73287</v>
      </c>
      <c r="AL12" s="41">
        <v>36118.827806000001</v>
      </c>
      <c r="AM12" s="41">
        <v>37496.959028999998</v>
      </c>
      <c r="AN12" s="41">
        <v>37108.212703999998</v>
      </c>
      <c r="AO12" s="41">
        <v>37820.923912999999</v>
      </c>
      <c r="AP12" s="52">
        <v>37989.511794000005</v>
      </c>
      <c r="AQ12" s="52">
        <v>39033.232263000005</v>
      </c>
      <c r="AR12" s="41">
        <v>38364.339314999997</v>
      </c>
      <c r="AS12" s="41">
        <v>40035.990912000001</v>
      </c>
      <c r="AT12" s="41">
        <v>40117.690814000001</v>
      </c>
      <c r="AU12" s="41">
        <v>37548.904882999996</v>
      </c>
      <c r="AV12" s="41">
        <v>38068.523503999997</v>
      </c>
      <c r="AW12" s="62">
        <v>38002.340441</v>
      </c>
      <c r="AX12" s="62">
        <v>39862.465172999997</v>
      </c>
      <c r="AY12" s="52">
        <v>40877.591396000003</v>
      </c>
      <c r="AZ12" s="52">
        <v>40107.202807999995</v>
      </c>
      <c r="BA12" s="41">
        <v>37131.478040000002</v>
      </c>
      <c r="BB12" s="41">
        <v>35031.516837999996</v>
      </c>
      <c r="BC12" s="41">
        <v>34088.134915999995</v>
      </c>
      <c r="BD12" s="41">
        <v>33091.582508</v>
      </c>
      <c r="BE12" s="41">
        <v>34595.686054999998</v>
      </c>
      <c r="BF12" s="41">
        <v>34196.812804000001</v>
      </c>
      <c r="BG12" s="41">
        <v>34306.097560000002</v>
      </c>
      <c r="BH12" s="41">
        <v>34877.876682000002</v>
      </c>
      <c r="BI12" s="41">
        <v>34090.028449999998</v>
      </c>
      <c r="BJ12" s="41">
        <v>34094.457556000001</v>
      </c>
      <c r="BK12" s="41">
        <v>33409.023680999999</v>
      </c>
      <c r="BL12" s="41">
        <v>32762.710760000002</v>
      </c>
      <c r="BM12" s="41">
        <v>33702.851919000008</v>
      </c>
      <c r="BN12" s="41">
        <v>29941.987496000002</v>
      </c>
      <c r="BO12" s="41">
        <v>28423.370082000001</v>
      </c>
      <c r="BP12" s="41">
        <v>28811.056526</v>
      </c>
      <c r="BQ12" s="41">
        <v>27375.124925999997</v>
      </c>
      <c r="BR12" s="41">
        <v>24830.966522999999</v>
      </c>
      <c r="BS12" s="41">
        <v>24255.799768999997</v>
      </c>
      <c r="BT12" s="41">
        <v>23164.469256999997</v>
      </c>
      <c r="BU12" s="41">
        <v>22693.965131999998</v>
      </c>
      <c r="BV12" s="41">
        <v>23009.026203000001</v>
      </c>
      <c r="BW12" s="41">
        <v>21875.464147999999</v>
      </c>
      <c r="BX12" s="41">
        <v>20812.267359999998</v>
      </c>
      <c r="BY12" s="41">
        <v>21390.371118000003</v>
      </c>
      <c r="BZ12" s="41">
        <v>20601.978150000003</v>
      </c>
      <c r="CA12" s="41">
        <v>20789.966541999998</v>
      </c>
      <c r="CB12" s="41">
        <v>19257.697790999999</v>
      </c>
      <c r="CC12" s="41">
        <v>20149.559454000002</v>
      </c>
      <c r="CD12" s="41">
        <v>19766.484392999999</v>
      </c>
      <c r="CE12" s="41">
        <v>20282.328315999999</v>
      </c>
      <c r="CF12" s="41">
        <v>20545.762071000001</v>
      </c>
      <c r="CG12" s="41">
        <v>21057.912198999999</v>
      </c>
      <c r="CH12" s="41">
        <v>20879.752374</v>
      </c>
      <c r="CI12" s="41">
        <v>20112.922594</v>
      </c>
      <c r="CJ12" s="41">
        <v>20652.437057000003</v>
      </c>
      <c r="CK12" s="41">
        <v>21955.123481999999</v>
      </c>
      <c r="CL12" s="41">
        <v>20934.226336999996</v>
      </c>
      <c r="CM12" s="41">
        <v>21254.028098000003</v>
      </c>
      <c r="CN12" s="41">
        <v>21974.368007999998</v>
      </c>
      <c r="CO12" s="41">
        <v>21470.701352000004</v>
      </c>
      <c r="CP12" s="41">
        <v>21298.773815</v>
      </c>
      <c r="CQ12" s="41">
        <v>20898.975716999998</v>
      </c>
      <c r="CR12" s="41">
        <v>21115.613652</v>
      </c>
      <c r="CS12" s="41">
        <v>21269.701625000002</v>
      </c>
      <c r="CT12" s="41">
        <v>19760.919902000001</v>
      </c>
      <c r="CU12" s="41">
        <v>18846.556748999999</v>
      </c>
      <c r="CV12" s="41">
        <v>18613.312130999999</v>
      </c>
      <c r="CW12" s="41">
        <v>18728.321635</v>
      </c>
      <c r="CX12" s="41">
        <v>18861.712116000002</v>
      </c>
      <c r="CY12" s="41">
        <v>18625.395593000001</v>
      </c>
      <c r="CZ12" s="41">
        <v>17993.703844000003</v>
      </c>
      <c r="DA12" s="41">
        <v>17797.618200999997</v>
      </c>
      <c r="DB12" s="41">
        <v>18193.771923</v>
      </c>
      <c r="DC12" s="41">
        <v>18255.506936999998</v>
      </c>
      <c r="DD12" s="41">
        <v>17317.577909</v>
      </c>
      <c r="DE12" s="41">
        <v>16289.396700999998</v>
      </c>
      <c r="DF12" s="41">
        <v>15957.9</v>
      </c>
      <c r="DG12" s="41">
        <v>14131.2</v>
      </c>
      <c r="DH12" s="41">
        <v>14067.632150000001</v>
      </c>
      <c r="DI12" s="41">
        <v>14000.922615999998</v>
      </c>
      <c r="DJ12" s="41">
        <v>13252.337882000005</v>
      </c>
      <c r="DK12" s="41">
        <v>13271.885041999996</v>
      </c>
      <c r="DL12" s="41">
        <v>13175.147998</v>
      </c>
      <c r="DM12" s="41">
        <v>13933.321532</v>
      </c>
      <c r="DN12" s="41">
        <v>13642.820998000001</v>
      </c>
      <c r="DO12" s="41">
        <v>13051.962664999997</v>
      </c>
      <c r="DP12" s="41">
        <v>15993.414153000003</v>
      </c>
      <c r="DQ12" s="41">
        <v>16642.072729</v>
      </c>
      <c r="DR12" s="41">
        <v>17025.417110000002</v>
      </c>
      <c r="DS12" s="41">
        <v>16342.046977</v>
      </c>
      <c r="DT12" s="41">
        <v>16321.991205000002</v>
      </c>
      <c r="DU12" s="41">
        <v>16360.341165</v>
      </c>
      <c r="DV12" s="41">
        <v>18328.884960999996</v>
      </c>
      <c r="DW12" s="41">
        <v>19854.394048999995</v>
      </c>
      <c r="DX12" s="41">
        <v>19558.665008999997</v>
      </c>
      <c r="DY12" s="41">
        <v>23742.676229999997</v>
      </c>
      <c r="DZ12" s="41">
        <v>24024.341112000002</v>
      </c>
      <c r="EA12" s="41">
        <v>25117.001455999998</v>
      </c>
      <c r="EB12" s="41">
        <v>25410.218380000002</v>
      </c>
      <c r="EC12" s="41">
        <v>25381.751265999999</v>
      </c>
      <c r="ED12" s="41">
        <v>26486.629454999998</v>
      </c>
      <c r="EE12" s="41">
        <v>26290.935164999999</v>
      </c>
      <c r="EF12" s="41">
        <v>25378.282156000001</v>
      </c>
      <c r="EG12" s="41">
        <v>26027.792664000001</v>
      </c>
      <c r="EH12" s="41">
        <v>26549.230984000002</v>
      </c>
      <c r="EI12" s="41">
        <v>27419.346981000002</v>
      </c>
      <c r="EJ12" s="41">
        <v>28139.702787000002</v>
      </c>
      <c r="EK12" s="41">
        <v>31473.497624999996</v>
      </c>
      <c r="EL12" s="41">
        <v>32110.586985000002</v>
      </c>
      <c r="EM12" s="41">
        <v>31896.854944999999</v>
      </c>
      <c r="EN12" s="41">
        <v>32873.699952999996</v>
      </c>
      <c r="EO12" s="41">
        <v>32528.889105999995</v>
      </c>
      <c r="EP12" s="41">
        <v>31793.642524000003</v>
      </c>
      <c r="EQ12" s="41">
        <v>34393.794155999996</v>
      </c>
      <c r="ER12" s="41">
        <v>-34679.527645000002</v>
      </c>
      <c r="ES12" s="41">
        <v>34857.857422999994</v>
      </c>
      <c r="ET12" s="41">
        <v>33137.1</v>
      </c>
      <c r="EU12" s="41">
        <v>34918.1</v>
      </c>
      <c r="EV12" s="41">
        <v>37094.079307</v>
      </c>
      <c r="EW12" s="41">
        <v>38467.888888000001</v>
      </c>
      <c r="EX12" s="42">
        <v>39077.244710999999</v>
      </c>
      <c r="EY12" s="41">
        <v>41052.270443000001</v>
      </c>
      <c r="EZ12" s="43">
        <v>40277.497187999994</v>
      </c>
      <c r="FA12" s="42">
        <v>41298.616222000004</v>
      </c>
      <c r="FB12" s="42">
        <v>40638.732379999994</v>
      </c>
      <c r="FC12" s="42">
        <v>40630.9</v>
      </c>
      <c r="FD12" s="42">
        <v>43632</v>
      </c>
      <c r="FE12" s="43">
        <v>42578.6</v>
      </c>
      <c r="FF12" s="58">
        <v>42159.3</v>
      </c>
      <c r="FG12" s="58">
        <v>47403</v>
      </c>
      <c r="FH12" s="58">
        <v>51164.480247999993</v>
      </c>
      <c r="FI12" s="58">
        <v>50333.610822999995</v>
      </c>
      <c r="FJ12" s="58">
        <v>50409.646684000007</v>
      </c>
      <c r="FK12" s="44">
        <f>FK13+FK14</f>
        <v>50897.235478999995</v>
      </c>
      <c r="FL12" s="44">
        <f t="shared" ref="FL12:FQ12" si="0">FL13+FL14</f>
        <v>50790.525743999999</v>
      </c>
      <c r="FM12" s="44">
        <f t="shared" si="0"/>
        <v>46645.480539000011</v>
      </c>
      <c r="FN12" s="44">
        <f t="shared" si="0"/>
        <v>49146.555569000004</v>
      </c>
      <c r="FO12" s="44">
        <f t="shared" si="0"/>
        <v>50963.431572000001</v>
      </c>
      <c r="FP12" s="44">
        <f t="shared" si="0"/>
        <v>54191.105960999994</v>
      </c>
      <c r="FQ12" s="44">
        <f t="shared" si="0"/>
        <v>55182.658894</v>
      </c>
      <c r="FR12" s="44">
        <f t="shared" ref="FR12:FS12" si="1">FR13+FR14</f>
        <v>54589.350611999995</v>
      </c>
      <c r="FS12" s="44">
        <f t="shared" si="1"/>
        <v>57462.970222999997</v>
      </c>
      <c r="FT12" s="44">
        <f t="shared" ref="FT12:FW12" si="2">FT13+FT14</f>
        <v>60639.477165999997</v>
      </c>
      <c r="FU12" s="44">
        <f t="shared" si="2"/>
        <v>59041.494772000005</v>
      </c>
      <c r="FV12" s="44">
        <f t="shared" si="2"/>
        <v>58595.708482000002</v>
      </c>
      <c r="FW12" s="44">
        <f t="shared" si="2"/>
        <v>60136.925319000009</v>
      </c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</row>
    <row r="13" spans="1:194 16182:16232" x14ac:dyDescent="0.25">
      <c r="A13" s="21" t="s">
        <v>74</v>
      </c>
      <c r="B13" s="28" t="s">
        <v>51</v>
      </c>
      <c r="C13" s="21" t="s">
        <v>74</v>
      </c>
      <c r="D13" s="22">
        <v>6526.1985199999999</v>
      </c>
      <c r="E13" s="22">
        <v>6533.008992</v>
      </c>
      <c r="F13" s="22">
        <v>6600.5381180000004</v>
      </c>
      <c r="G13" s="22">
        <v>6738.4987519999995</v>
      </c>
      <c r="H13" s="22">
        <v>6850.8993380000002</v>
      </c>
      <c r="I13" s="22">
        <v>6868.8387050000001</v>
      </c>
      <c r="J13" s="22">
        <v>6908.1106499999996</v>
      </c>
      <c r="K13" s="22">
        <v>7019.0640949999997</v>
      </c>
      <c r="L13" s="22">
        <v>7094.7779450000007</v>
      </c>
      <c r="M13" s="22">
        <v>7160.4362789999996</v>
      </c>
      <c r="N13" s="22">
        <v>7207.3754579999995</v>
      </c>
      <c r="O13" s="22">
        <v>7350.5504540000002</v>
      </c>
      <c r="P13" s="22">
        <v>7597.7073500000006</v>
      </c>
      <c r="Q13" s="22">
        <v>7651.1523950000001</v>
      </c>
      <c r="R13" s="22">
        <v>7745.63465</v>
      </c>
      <c r="S13" s="22">
        <v>7831.663294</v>
      </c>
      <c r="T13" s="22">
        <v>8065.7481160000007</v>
      </c>
      <c r="U13" s="22">
        <v>9149.6484390000005</v>
      </c>
      <c r="V13" s="22">
        <v>9628.6433249999991</v>
      </c>
      <c r="W13" s="22">
        <v>9821.6032500000001</v>
      </c>
      <c r="X13" s="22">
        <v>9988.0355419999996</v>
      </c>
      <c r="Y13" s="22">
        <v>10495.269853</v>
      </c>
      <c r="Z13" s="22">
        <v>10643.688279</v>
      </c>
      <c r="AA13" s="22">
        <v>10963.806381999999</v>
      </c>
      <c r="AB13" s="22">
        <v>10833.091667000001</v>
      </c>
      <c r="AC13" s="22">
        <v>10747.107389000001</v>
      </c>
      <c r="AD13" s="22">
        <v>10720.774386999999</v>
      </c>
      <c r="AE13" s="22">
        <v>10671.447455</v>
      </c>
      <c r="AF13" s="22">
        <v>10642.956944</v>
      </c>
      <c r="AG13" s="22">
        <v>10827.751496999999</v>
      </c>
      <c r="AH13" s="22">
        <v>10740.022074</v>
      </c>
      <c r="AI13" s="22">
        <v>11057.608173000001</v>
      </c>
      <c r="AJ13" s="22">
        <v>10890.758003999999</v>
      </c>
      <c r="AK13" s="22">
        <v>11199.632869999999</v>
      </c>
      <c r="AL13" s="22">
        <v>11348.266806</v>
      </c>
      <c r="AM13" s="22">
        <v>11622.718029</v>
      </c>
      <c r="AN13" s="22">
        <v>11577.020704</v>
      </c>
      <c r="AO13" s="22">
        <v>11443.645913</v>
      </c>
      <c r="AP13" s="51">
        <v>11469.173794</v>
      </c>
      <c r="AQ13" s="51">
        <v>11565.867263</v>
      </c>
      <c r="AR13" s="22">
        <v>11522.142315000001</v>
      </c>
      <c r="AS13" s="22">
        <v>11464.526912000001</v>
      </c>
      <c r="AT13" s="22">
        <v>11612.220814</v>
      </c>
      <c r="AU13" s="22">
        <v>11725.497883</v>
      </c>
      <c r="AV13" s="22">
        <v>11688.321504</v>
      </c>
      <c r="AW13" s="61">
        <v>11790.669441</v>
      </c>
      <c r="AX13" s="61">
        <v>11815.289172999999</v>
      </c>
      <c r="AY13" s="51">
        <v>12814.220396000001</v>
      </c>
      <c r="AZ13" s="51">
        <v>12537.042808</v>
      </c>
      <c r="BA13" s="22">
        <v>12416.59404</v>
      </c>
      <c r="BB13" s="22">
        <v>12075.249838</v>
      </c>
      <c r="BC13" s="22">
        <v>11681.254916</v>
      </c>
      <c r="BD13" s="22">
        <v>11614.057508</v>
      </c>
      <c r="BE13" s="22">
        <v>12196.898055</v>
      </c>
      <c r="BF13" s="22">
        <v>12038.889804</v>
      </c>
      <c r="BG13" s="22">
        <v>11998.013560000001</v>
      </c>
      <c r="BH13" s="22">
        <v>11867.264682000001</v>
      </c>
      <c r="BI13" s="22">
        <v>11708.88545</v>
      </c>
      <c r="BJ13" s="22">
        <v>11756.637556</v>
      </c>
      <c r="BK13" s="22">
        <v>11599.661681</v>
      </c>
      <c r="BL13" s="22">
        <v>11905.973760000001</v>
      </c>
      <c r="BM13" s="22">
        <v>12278.155919000001</v>
      </c>
      <c r="BN13" s="22">
        <v>12279.994495999999</v>
      </c>
      <c r="BO13" s="22">
        <v>12120.352082000001</v>
      </c>
      <c r="BP13" s="22">
        <v>12327.091526</v>
      </c>
      <c r="BQ13" s="22">
        <v>12694.689925999999</v>
      </c>
      <c r="BR13" s="22">
        <v>12559.464522999999</v>
      </c>
      <c r="BS13" s="22">
        <v>12501.119769000001</v>
      </c>
      <c r="BT13" s="22">
        <v>12596.932257</v>
      </c>
      <c r="BU13" s="22">
        <v>12542.542132</v>
      </c>
      <c r="BV13" s="22">
        <v>12471.559203000001</v>
      </c>
      <c r="BW13" s="22">
        <v>12321.053147999999</v>
      </c>
      <c r="BX13" s="22">
        <v>12159.218359999999</v>
      </c>
      <c r="BY13" s="22">
        <v>12566.958118</v>
      </c>
      <c r="BZ13" s="22">
        <v>12662.45815</v>
      </c>
      <c r="CA13" s="22">
        <v>12636.608542</v>
      </c>
      <c r="CB13" s="22">
        <v>12760.926791</v>
      </c>
      <c r="CC13" s="22">
        <v>12898.227454</v>
      </c>
      <c r="CD13" s="22">
        <v>12993.262393000001</v>
      </c>
      <c r="CE13" s="22">
        <v>13137.232316</v>
      </c>
      <c r="CF13" s="22">
        <v>13072.061071</v>
      </c>
      <c r="CG13" s="22">
        <v>14124.450198999999</v>
      </c>
      <c r="CH13" s="22">
        <v>13814.570374000001</v>
      </c>
      <c r="CI13" s="22">
        <v>13781.212594000001</v>
      </c>
      <c r="CJ13" s="22">
        <v>13977.365057000003</v>
      </c>
      <c r="CK13" s="22">
        <v>14309.974482</v>
      </c>
      <c r="CL13" s="22">
        <v>14012.290336999999</v>
      </c>
      <c r="CM13" s="22">
        <v>14156.784098</v>
      </c>
      <c r="CN13" s="22">
        <v>14151.384007999997</v>
      </c>
      <c r="CO13" s="22">
        <v>14498.463352000002</v>
      </c>
      <c r="CP13" s="22">
        <v>14482.850815000002</v>
      </c>
      <c r="CQ13" s="22">
        <v>15011.783716999998</v>
      </c>
      <c r="CR13" s="22">
        <v>14544.991651999999</v>
      </c>
      <c r="CS13" s="22">
        <v>14584.660625</v>
      </c>
      <c r="CT13" s="22">
        <v>14507.025902000001</v>
      </c>
      <c r="CU13" s="22">
        <v>14292.519748999999</v>
      </c>
      <c r="CV13" s="22">
        <v>14205.791131</v>
      </c>
      <c r="CW13" s="22">
        <v>14081.679634999999</v>
      </c>
      <c r="CX13" s="22">
        <v>14260.944116000002</v>
      </c>
      <c r="CY13" s="22">
        <v>14334.879593</v>
      </c>
      <c r="CZ13" s="22">
        <v>13983.037844</v>
      </c>
      <c r="DA13" s="22">
        <v>14179.912200999999</v>
      </c>
      <c r="DB13" s="22">
        <v>14263.229923000001</v>
      </c>
      <c r="DC13" s="22">
        <v>14318.159937</v>
      </c>
      <c r="DD13" s="22">
        <v>14142.402909</v>
      </c>
      <c r="DE13" s="22">
        <v>14108.480700999999</v>
      </c>
      <c r="DF13" s="22">
        <v>14816.8</v>
      </c>
      <c r="DG13" s="22">
        <v>14822</v>
      </c>
      <c r="DH13" s="22">
        <v>14968.7</v>
      </c>
      <c r="DI13" s="22">
        <v>14491.3</v>
      </c>
      <c r="DJ13" s="22">
        <v>14386</v>
      </c>
      <c r="DK13" s="22">
        <v>14031.699999999999</v>
      </c>
      <c r="DL13" s="22">
        <v>14495.447998</v>
      </c>
      <c r="DM13" s="22">
        <v>15062.811532000002</v>
      </c>
      <c r="DN13" s="22">
        <v>14767.518998000001</v>
      </c>
      <c r="DO13" s="22">
        <v>14773.714664999998</v>
      </c>
      <c r="DP13" s="22">
        <v>15234.188153000001</v>
      </c>
      <c r="DQ13" s="22">
        <v>16021.267729000001</v>
      </c>
      <c r="DR13" s="22">
        <v>16385.521110000001</v>
      </c>
      <c r="DS13" s="22">
        <v>16342.046977</v>
      </c>
      <c r="DT13" s="22">
        <v>16973.773205000001</v>
      </c>
      <c r="DU13" s="22">
        <v>16772.633164999999</v>
      </c>
      <c r="DV13" s="22">
        <v>17618.794961</v>
      </c>
      <c r="DW13" s="22">
        <v>18124.000048999998</v>
      </c>
      <c r="DX13" s="22">
        <v>18822.467008999996</v>
      </c>
      <c r="DY13" s="22">
        <v>23298.562229999996</v>
      </c>
      <c r="DZ13" s="22">
        <v>23530.682112000002</v>
      </c>
      <c r="EA13" s="22">
        <v>23808.506455999999</v>
      </c>
      <c r="EB13" s="22">
        <v>23875.841380000002</v>
      </c>
      <c r="EC13" s="22">
        <v>24775.558265999996</v>
      </c>
      <c r="ED13" s="22">
        <v>24517.842454999998</v>
      </c>
      <c r="EE13" s="22">
        <v>24521.110164999998</v>
      </c>
      <c r="EF13" s="22">
        <v>24484.949156000002</v>
      </c>
      <c r="EG13" s="22">
        <v>24452.511664000001</v>
      </c>
      <c r="EH13" s="22">
        <v>24498.703984</v>
      </c>
      <c r="EI13" s="22">
        <v>25224.921981000003</v>
      </c>
      <c r="EJ13" s="22">
        <v>25706.539787000002</v>
      </c>
      <c r="EK13" s="22">
        <v>27913.434624999998</v>
      </c>
      <c r="EL13" s="22">
        <v>28941.146985000003</v>
      </c>
      <c r="EM13" s="22">
        <v>28657.893944999996</v>
      </c>
      <c r="EN13" s="22">
        <v>28858.767952999995</v>
      </c>
      <c r="EO13" s="22">
        <v>28992.837105999995</v>
      </c>
      <c r="EP13" s="22">
        <v>28472.920524000001</v>
      </c>
      <c r="EQ13" s="22">
        <v>28333.085155999994</v>
      </c>
      <c r="ER13" s="22">
        <v>-28364.242644999998</v>
      </c>
      <c r="ES13" s="22">
        <v>28785.639423000001</v>
      </c>
      <c r="ET13" s="22">
        <v>28295.599999999999</v>
      </c>
      <c r="EU13" s="22">
        <v>28335.1</v>
      </c>
      <c r="EV13" s="22">
        <v>29606.196306999998</v>
      </c>
      <c r="EW13" s="22">
        <v>30726.781888000005</v>
      </c>
      <c r="EX13" s="23">
        <v>32590.347710999999</v>
      </c>
      <c r="EY13" s="22">
        <v>34775.917442999998</v>
      </c>
      <c r="EZ13" s="37">
        <v>35603.405187999997</v>
      </c>
      <c r="FA13" s="23">
        <v>36822.303222000002</v>
      </c>
      <c r="FB13" s="23">
        <v>36359.876379999994</v>
      </c>
      <c r="FC13" s="23">
        <v>37242.800000000003</v>
      </c>
      <c r="FD13" s="23">
        <v>37382.800000000003</v>
      </c>
      <c r="FE13" s="37">
        <v>38256.400000000001</v>
      </c>
      <c r="FF13" s="33">
        <v>38292.699999999997</v>
      </c>
      <c r="FG13" s="33">
        <v>38258.300000000003</v>
      </c>
      <c r="FH13" s="33">
        <v>38259.278247999995</v>
      </c>
      <c r="FI13" s="33">
        <v>38013.009823</v>
      </c>
      <c r="FJ13" s="33">
        <v>38659.484684000003</v>
      </c>
      <c r="FK13" s="35">
        <v>39626.836478999998</v>
      </c>
      <c r="FL13" s="35">
        <v>39735.316743999996</v>
      </c>
      <c r="FM13" s="35">
        <v>39586.260539000003</v>
      </c>
      <c r="FN13" s="35">
        <v>40149.963569</v>
      </c>
      <c r="FO13" s="35">
        <v>42737.288571999998</v>
      </c>
      <c r="FP13" s="35">
        <v>44105.384960999996</v>
      </c>
      <c r="FQ13" s="35">
        <v>43554.086894</v>
      </c>
      <c r="FR13" s="35">
        <v>44340.638611999995</v>
      </c>
      <c r="FS13" s="35">
        <v>44853.607222999999</v>
      </c>
      <c r="FT13" s="35">
        <v>46583.089165999998</v>
      </c>
      <c r="FU13" s="35">
        <v>48189.902772000001</v>
      </c>
      <c r="FV13" s="35">
        <v>47456.334481999998</v>
      </c>
      <c r="FW13" s="35">
        <v>48860.26831900001</v>
      </c>
    </row>
    <row r="14" spans="1:194 16182:16232" x14ac:dyDescent="0.25">
      <c r="A14" s="21" t="s">
        <v>75</v>
      </c>
      <c r="B14" s="28" t="s">
        <v>52</v>
      </c>
      <c r="C14" s="21" t="s">
        <v>75</v>
      </c>
      <c r="D14" s="22">
        <v>21217.471999999998</v>
      </c>
      <c r="E14" s="22">
        <v>21467.793999999998</v>
      </c>
      <c r="F14" s="22">
        <v>21908.242999999999</v>
      </c>
      <c r="G14" s="22">
        <v>22444.841999999997</v>
      </c>
      <c r="H14" s="22">
        <v>22028.594999999998</v>
      </c>
      <c r="I14" s="22">
        <v>22782.985000000001</v>
      </c>
      <c r="J14" s="22">
        <v>22684.748</v>
      </c>
      <c r="K14" s="22">
        <v>22798.274999999998</v>
      </c>
      <c r="L14" s="22">
        <v>22661.189000000002</v>
      </c>
      <c r="M14" s="22">
        <v>22748.82</v>
      </c>
      <c r="N14" s="22">
        <v>23284.593000000001</v>
      </c>
      <c r="O14" s="22">
        <v>22137.621999999999</v>
      </c>
      <c r="P14" s="22">
        <v>22662.565999999999</v>
      </c>
      <c r="Q14" s="22">
        <v>22446.713</v>
      </c>
      <c r="R14" s="22">
        <v>22163.171000000002</v>
      </c>
      <c r="S14" s="22">
        <v>22223.520999999997</v>
      </c>
      <c r="T14" s="22">
        <v>22732.63</v>
      </c>
      <c r="U14" s="22">
        <v>23642.041000000001</v>
      </c>
      <c r="V14" s="22">
        <v>22175.415000000001</v>
      </c>
      <c r="W14" s="22">
        <v>21749.976999999999</v>
      </c>
      <c r="X14" s="22">
        <v>21549.620999999999</v>
      </c>
      <c r="Y14" s="22">
        <v>22012.357</v>
      </c>
      <c r="Z14" s="22">
        <v>22227.69</v>
      </c>
      <c r="AA14" s="22">
        <v>21631.89</v>
      </c>
      <c r="AB14" s="22">
        <v>22280.764999999999</v>
      </c>
      <c r="AC14" s="22">
        <v>21458.629999999997</v>
      </c>
      <c r="AD14" s="22">
        <v>21308.156000000003</v>
      </c>
      <c r="AE14" s="22">
        <v>21730.388999999999</v>
      </c>
      <c r="AF14" s="22">
        <v>21763.14</v>
      </c>
      <c r="AG14" s="22">
        <v>22140.421000000002</v>
      </c>
      <c r="AH14" s="22">
        <v>22692.455999999998</v>
      </c>
      <c r="AI14" s="22">
        <v>22754.754000000001</v>
      </c>
      <c r="AJ14" s="22">
        <v>23754.786</v>
      </c>
      <c r="AK14" s="22">
        <v>24021.1</v>
      </c>
      <c r="AL14" s="22">
        <v>24770.561000000002</v>
      </c>
      <c r="AM14" s="22">
        <v>25874.240999999998</v>
      </c>
      <c r="AN14" s="22">
        <v>25531.191999999999</v>
      </c>
      <c r="AO14" s="22">
        <v>26377.277999999998</v>
      </c>
      <c r="AP14" s="51">
        <v>26520.338000000003</v>
      </c>
      <c r="AQ14" s="51">
        <v>27467.365000000005</v>
      </c>
      <c r="AR14" s="22">
        <v>26842.196999999996</v>
      </c>
      <c r="AS14" s="22">
        <v>28571.464</v>
      </c>
      <c r="AT14" s="22">
        <v>28505.47</v>
      </c>
      <c r="AU14" s="22">
        <v>25823.406999999999</v>
      </c>
      <c r="AV14" s="22">
        <v>26380.201999999997</v>
      </c>
      <c r="AW14" s="61">
        <v>26211.671000000002</v>
      </c>
      <c r="AX14" s="51">
        <v>28047.175999999996</v>
      </c>
      <c r="AY14" s="51">
        <v>28063.370999999999</v>
      </c>
      <c r="AZ14" s="51">
        <v>27570.159999999996</v>
      </c>
      <c r="BA14" s="22">
        <v>24714.883999999998</v>
      </c>
      <c r="BB14" s="22">
        <v>22956.267</v>
      </c>
      <c r="BC14" s="22">
        <v>22406.879999999997</v>
      </c>
      <c r="BD14" s="22">
        <v>21477.525000000001</v>
      </c>
      <c r="BE14" s="22">
        <v>22398.788</v>
      </c>
      <c r="BF14" s="22">
        <v>22157.923000000003</v>
      </c>
      <c r="BG14" s="22">
        <v>22308.084000000003</v>
      </c>
      <c r="BH14" s="22">
        <v>23010.612000000001</v>
      </c>
      <c r="BI14" s="22">
        <v>22381.143</v>
      </c>
      <c r="BJ14" s="22">
        <v>22337.82</v>
      </c>
      <c r="BK14" s="22">
        <v>21809.362000000001</v>
      </c>
      <c r="BL14" s="22">
        <v>20856.737000000001</v>
      </c>
      <c r="BM14" s="22">
        <v>21424.696000000004</v>
      </c>
      <c r="BN14" s="22">
        <v>17661.993000000002</v>
      </c>
      <c r="BO14" s="22">
        <v>16303.017999999998</v>
      </c>
      <c r="BP14" s="22">
        <v>16483.965</v>
      </c>
      <c r="BQ14" s="22">
        <v>14680.434999999999</v>
      </c>
      <c r="BR14" s="22">
        <v>12271.502</v>
      </c>
      <c r="BS14" s="22">
        <v>11754.679999999998</v>
      </c>
      <c r="BT14" s="22">
        <v>10567.536999999998</v>
      </c>
      <c r="BU14" s="22">
        <v>10151.422999999999</v>
      </c>
      <c r="BV14" s="22">
        <v>10537.467000000001</v>
      </c>
      <c r="BW14" s="22">
        <v>9554.4110000000001</v>
      </c>
      <c r="BX14" s="22">
        <v>8653.0490000000009</v>
      </c>
      <c r="BY14" s="22">
        <v>8823.4130000000023</v>
      </c>
      <c r="BZ14" s="22">
        <v>7939.52</v>
      </c>
      <c r="CA14" s="22">
        <v>8153.3579999999984</v>
      </c>
      <c r="CB14" s="22">
        <v>6496.7710000000006</v>
      </c>
      <c r="CC14" s="22">
        <v>7251.3320000000003</v>
      </c>
      <c r="CD14" s="22">
        <v>6773.2219999999998</v>
      </c>
      <c r="CE14" s="22">
        <v>7145.0960000000014</v>
      </c>
      <c r="CF14" s="22">
        <v>7473.7010000000009</v>
      </c>
      <c r="CG14" s="22">
        <v>6933.4619999999995</v>
      </c>
      <c r="CH14" s="22">
        <v>7065.1819999999989</v>
      </c>
      <c r="CI14" s="22">
        <v>6331.7099999999991</v>
      </c>
      <c r="CJ14" s="22">
        <v>6675.0720000000001</v>
      </c>
      <c r="CK14" s="22">
        <v>7645.1489999999994</v>
      </c>
      <c r="CL14" s="22">
        <v>6921.9359999999979</v>
      </c>
      <c r="CM14" s="22">
        <v>7097.2440000000006</v>
      </c>
      <c r="CN14" s="22">
        <v>7822.9840000000004</v>
      </c>
      <c r="CO14" s="22">
        <v>6972.2380000000012</v>
      </c>
      <c r="CP14" s="22">
        <v>6815.9229999999989</v>
      </c>
      <c r="CQ14" s="22">
        <v>5887.1919999999991</v>
      </c>
      <c r="CR14" s="22">
        <v>6570.6220000000012</v>
      </c>
      <c r="CS14" s="22">
        <v>6685.0409999999993</v>
      </c>
      <c r="CT14" s="22">
        <v>5253.8940000000002</v>
      </c>
      <c r="CU14" s="22">
        <v>4554.0370000000003</v>
      </c>
      <c r="CV14" s="22">
        <v>4407.5210000000006</v>
      </c>
      <c r="CW14" s="22">
        <v>4646.6419999999998</v>
      </c>
      <c r="CX14" s="22">
        <v>4600.7680000000009</v>
      </c>
      <c r="CY14" s="22">
        <v>4290.5159999999996</v>
      </c>
      <c r="CZ14" s="22">
        <v>4010.6660000000011</v>
      </c>
      <c r="DA14" s="22">
        <v>3617.7059999999992</v>
      </c>
      <c r="DB14" s="22">
        <v>3930.5420000000004</v>
      </c>
      <c r="DC14" s="22">
        <v>3937.3469999999998</v>
      </c>
      <c r="DD14" s="22">
        <v>3175.1749999999993</v>
      </c>
      <c r="DE14" s="22">
        <v>2180.9159999999993</v>
      </c>
      <c r="DF14" s="22">
        <v>1141.1000000000004</v>
      </c>
      <c r="DG14" s="22">
        <v>-690.79999999999927</v>
      </c>
      <c r="DH14" s="22">
        <v>-901.10000000000036</v>
      </c>
      <c r="DI14" s="22">
        <v>-490.39999999999964</v>
      </c>
      <c r="DJ14" s="22">
        <v>-1133.6999999999989</v>
      </c>
      <c r="DK14" s="22">
        <v>-759.80000000000109</v>
      </c>
      <c r="DL14" s="22">
        <v>-1320.2999999999993</v>
      </c>
      <c r="DM14" s="22">
        <v>-1129.4900000000016</v>
      </c>
      <c r="DN14" s="22">
        <v>-1124.6980000000003</v>
      </c>
      <c r="DO14" s="22">
        <v>-1721.7520000000004</v>
      </c>
      <c r="DP14" s="22">
        <v>759.22600000000239</v>
      </c>
      <c r="DQ14" s="22">
        <v>620.80500000000029</v>
      </c>
      <c r="DR14" s="22">
        <v>639.89600000000064</v>
      </c>
      <c r="DS14" s="22">
        <v>-366.64899999999943</v>
      </c>
      <c r="DT14" s="22">
        <v>-651.78199999999924</v>
      </c>
      <c r="DU14" s="22">
        <v>-412.29199999999946</v>
      </c>
      <c r="DV14" s="22">
        <v>710.08999999999833</v>
      </c>
      <c r="DW14" s="22">
        <v>1730.3939999999984</v>
      </c>
      <c r="DX14" s="22">
        <v>736.19800000000032</v>
      </c>
      <c r="DY14" s="22">
        <v>444.1140000000014</v>
      </c>
      <c r="DZ14" s="22">
        <v>493.65899999999965</v>
      </c>
      <c r="EA14" s="22">
        <v>1308.494999999999</v>
      </c>
      <c r="EB14" s="22">
        <v>1534.3770000000004</v>
      </c>
      <c r="EC14" s="22">
        <v>606.19300000000112</v>
      </c>
      <c r="ED14" s="22">
        <v>1968.7870000000003</v>
      </c>
      <c r="EE14" s="22">
        <v>1769.8250000000007</v>
      </c>
      <c r="EF14" s="22">
        <v>893.33300000000054</v>
      </c>
      <c r="EG14" s="22">
        <v>1575.2810000000009</v>
      </c>
      <c r="EH14" s="22">
        <v>2050.527</v>
      </c>
      <c r="EI14" s="22">
        <v>2194.4250000000011</v>
      </c>
      <c r="EJ14" s="22">
        <v>2433.1630000000005</v>
      </c>
      <c r="EK14" s="22">
        <v>3560.0630000000001</v>
      </c>
      <c r="EL14" s="22">
        <v>3169.4400000000005</v>
      </c>
      <c r="EM14" s="22">
        <v>3238.9610000000011</v>
      </c>
      <c r="EN14" s="22">
        <v>4014.9319999999989</v>
      </c>
      <c r="EO14" s="22">
        <v>3536.0520000000015</v>
      </c>
      <c r="EP14" s="22">
        <v>3320.7220000000016</v>
      </c>
      <c r="EQ14" s="22">
        <v>6060.7090000000007</v>
      </c>
      <c r="ER14" s="22">
        <v>6315.2850000000017</v>
      </c>
      <c r="ES14" s="22">
        <v>6072.2179999999971</v>
      </c>
      <c r="ET14" s="22">
        <v>4841.5</v>
      </c>
      <c r="EU14" s="22">
        <v>6583</v>
      </c>
      <c r="EV14" s="22">
        <v>7487.8830000000016</v>
      </c>
      <c r="EW14" s="22">
        <v>7741.107</v>
      </c>
      <c r="EX14" s="23">
        <v>6486.8970000000008</v>
      </c>
      <c r="EY14" s="22">
        <v>6276.3529999999992</v>
      </c>
      <c r="EZ14" s="37">
        <v>4674.0919999999978</v>
      </c>
      <c r="FA14" s="23">
        <v>4476.3130000000001</v>
      </c>
      <c r="FB14" s="23">
        <v>4278.8559999999998</v>
      </c>
      <c r="FC14" s="23">
        <v>3388.1</v>
      </c>
      <c r="FD14" s="23">
        <v>6249.2</v>
      </c>
      <c r="FE14" s="37">
        <v>4322.2</v>
      </c>
      <c r="FF14" s="33">
        <v>3866.6</v>
      </c>
      <c r="FG14" s="33">
        <v>9144.9</v>
      </c>
      <c r="FH14" s="33">
        <v>12905.201999999997</v>
      </c>
      <c r="FI14" s="33">
        <v>12320.600999999997</v>
      </c>
      <c r="FJ14" s="33">
        <v>11750.162</v>
      </c>
      <c r="FK14" s="35">
        <v>11270.399000000001</v>
      </c>
      <c r="FL14" s="35">
        <v>11055.208999999999</v>
      </c>
      <c r="FM14" s="35">
        <v>7059.2200000000048</v>
      </c>
      <c r="FN14" s="35">
        <v>8996.5920000000024</v>
      </c>
      <c r="FO14" s="35">
        <v>8226.143</v>
      </c>
      <c r="FP14" s="35">
        <v>10085.721</v>
      </c>
      <c r="FQ14" s="35">
        <v>11628.572</v>
      </c>
      <c r="FR14" s="35">
        <v>10248.712000000003</v>
      </c>
      <c r="FS14" s="35">
        <v>12609.363000000001</v>
      </c>
      <c r="FT14" s="35">
        <v>14056.387999999999</v>
      </c>
      <c r="FU14" s="35">
        <v>10851.592000000001</v>
      </c>
      <c r="FV14" s="35">
        <v>11139.374</v>
      </c>
      <c r="FW14" s="35">
        <v>11276.656999999999</v>
      </c>
    </row>
    <row r="15" spans="1:194 16182:16232" s="56" customFormat="1" x14ac:dyDescent="0.25">
      <c r="A15" s="53" t="s">
        <v>76</v>
      </c>
      <c r="B15" s="54" t="s">
        <v>53</v>
      </c>
      <c r="C15" s="53" t="s">
        <v>76</v>
      </c>
      <c r="D15" s="41">
        <v>10543.848864000003</v>
      </c>
      <c r="E15" s="41">
        <v>10545.423315</v>
      </c>
      <c r="F15" s="41">
        <v>10868.191342000002</v>
      </c>
      <c r="G15" s="41">
        <v>10731.320058999994</v>
      </c>
      <c r="H15" s="41">
        <v>10742.616881000005</v>
      </c>
      <c r="I15" s="41">
        <v>11513.836521000001</v>
      </c>
      <c r="J15" s="41">
        <v>11506.684808999998</v>
      </c>
      <c r="K15" s="41">
        <v>12187.604361000009</v>
      </c>
      <c r="L15" s="41">
        <v>12342.534020999999</v>
      </c>
      <c r="M15" s="41">
        <v>12705.297477999997</v>
      </c>
      <c r="N15" s="41">
        <v>12551.560100999999</v>
      </c>
      <c r="O15" s="41">
        <v>12784.085112000008</v>
      </c>
      <c r="P15" s="41">
        <v>12808.628083000007</v>
      </c>
      <c r="Q15" s="41">
        <v>13233.468100999999</v>
      </c>
      <c r="R15" s="41">
        <v>13426.339191000003</v>
      </c>
      <c r="S15" s="41">
        <v>13286.875600999996</v>
      </c>
      <c r="T15" s="41">
        <v>14004.919678999995</v>
      </c>
      <c r="U15" s="41">
        <v>12916.924631999991</v>
      </c>
      <c r="V15" s="41">
        <v>12545.697955000003</v>
      </c>
      <c r="W15" s="41">
        <v>12893.691865000001</v>
      </c>
      <c r="X15" s="41">
        <v>12891.819325000008</v>
      </c>
      <c r="Y15" s="41">
        <v>12652.93139200001</v>
      </c>
      <c r="Z15" s="41">
        <v>12415.142400000001</v>
      </c>
      <c r="AA15" s="41">
        <v>12693.357170999996</v>
      </c>
      <c r="AB15" s="41">
        <v>12535.742618000007</v>
      </c>
      <c r="AC15" s="41">
        <v>13576.403856999998</v>
      </c>
      <c r="AD15" s="41">
        <v>14095.053929000005</v>
      </c>
      <c r="AE15" s="41">
        <v>14406.500533000002</v>
      </c>
      <c r="AF15" s="41">
        <v>14520.931080999904</v>
      </c>
      <c r="AG15" s="41">
        <v>14846.793008999997</v>
      </c>
      <c r="AH15" s="41">
        <v>15452.573507999998</v>
      </c>
      <c r="AI15" s="41">
        <v>15595.734595999998</v>
      </c>
      <c r="AJ15" s="41">
        <v>15324.057262999999</v>
      </c>
      <c r="AK15" s="41">
        <v>15204.613705999989</v>
      </c>
      <c r="AL15" s="41">
        <v>15414.212800999994</v>
      </c>
      <c r="AM15" s="41">
        <v>15404.005803</v>
      </c>
      <c r="AN15" s="41">
        <v>15123.154657000006</v>
      </c>
      <c r="AO15" s="41">
        <v>15375.700972999999</v>
      </c>
      <c r="AP15" s="52">
        <v>15865.451571999987</v>
      </c>
      <c r="AQ15" s="52">
        <v>16288.126411999991</v>
      </c>
      <c r="AR15" s="41">
        <v>17302.544119000006</v>
      </c>
      <c r="AS15" s="41">
        <v>18171.349966000002</v>
      </c>
      <c r="AT15" s="41">
        <v>19064.942959</v>
      </c>
      <c r="AU15" s="41">
        <v>19571.588189000016</v>
      </c>
      <c r="AV15" s="41">
        <v>19461.396002000016</v>
      </c>
      <c r="AW15" s="62">
        <v>18838.906497</v>
      </c>
      <c r="AX15" s="62">
        <v>19106.409094999999</v>
      </c>
      <c r="AY15" s="52">
        <v>18983.524198999985</v>
      </c>
      <c r="AZ15" s="52">
        <v>18626.246035000011</v>
      </c>
      <c r="BA15" s="41">
        <v>21162.947118000018</v>
      </c>
      <c r="BB15" s="41">
        <v>22062.943991000011</v>
      </c>
      <c r="BC15" s="41">
        <v>22456.673809</v>
      </c>
      <c r="BD15" s="41">
        <v>23203.319978</v>
      </c>
      <c r="BE15" s="41">
        <v>23048.894326000001</v>
      </c>
      <c r="BF15" s="41">
        <v>23333.067640000008</v>
      </c>
      <c r="BG15" s="41">
        <v>24410.520620999989</v>
      </c>
      <c r="BH15" s="41">
        <v>24470.725337000003</v>
      </c>
      <c r="BI15" s="41">
        <v>25285.391126999995</v>
      </c>
      <c r="BJ15" s="41">
        <v>25851.517015000005</v>
      </c>
      <c r="BK15" s="41">
        <v>26734.01034600001</v>
      </c>
      <c r="BL15" s="41">
        <v>25848.157055999982</v>
      </c>
      <c r="BM15" s="41">
        <v>25877.863033999995</v>
      </c>
      <c r="BN15" s="41">
        <v>27623.293231000003</v>
      </c>
      <c r="BO15" s="41">
        <v>28455.196510999995</v>
      </c>
      <c r="BP15" s="41">
        <v>28377.281673999998</v>
      </c>
      <c r="BQ15" s="41">
        <v>28369.178468000006</v>
      </c>
      <c r="BR15" s="41">
        <v>29855.665031000004</v>
      </c>
      <c r="BS15" s="41">
        <v>30199.955232</v>
      </c>
      <c r="BT15" s="41">
        <v>32232.447720999997</v>
      </c>
      <c r="BU15" s="41">
        <v>32716.547559999999</v>
      </c>
      <c r="BV15" s="41">
        <v>33511.683096000001</v>
      </c>
      <c r="BW15" s="41">
        <v>34676.468144999992</v>
      </c>
      <c r="BX15" s="41">
        <v>34688.516631999999</v>
      </c>
      <c r="BY15" s="41">
        <v>34437.483287999996</v>
      </c>
      <c r="BZ15" s="41">
        <v>35251.231312000004</v>
      </c>
      <c r="CA15" s="41">
        <v>35413.685719000008</v>
      </c>
      <c r="CB15" s="41">
        <v>35991.497089000004</v>
      </c>
      <c r="CC15" s="41">
        <v>35119.392339999999</v>
      </c>
      <c r="CD15" s="41">
        <v>35185.951080999999</v>
      </c>
      <c r="CE15" s="41">
        <v>35622.749562999998</v>
      </c>
      <c r="CF15" s="41">
        <v>36123.274887</v>
      </c>
      <c r="CG15" s="41">
        <v>35536.131084000022</v>
      </c>
      <c r="CH15" s="41">
        <v>36871.457827000013</v>
      </c>
      <c r="CI15" s="41">
        <v>37174.717910999985</v>
      </c>
      <c r="CJ15" s="41">
        <v>36636.211173999996</v>
      </c>
      <c r="CK15" s="41">
        <v>37195.757758</v>
      </c>
      <c r="CL15" s="41">
        <v>37911.950410999983</v>
      </c>
      <c r="CM15" s="41">
        <v>38219.718913000004</v>
      </c>
      <c r="CN15" s="41">
        <v>37477.651619000004</v>
      </c>
      <c r="CO15" s="41">
        <v>37482.580802000004</v>
      </c>
      <c r="CP15" s="41">
        <v>38231.467118999994</v>
      </c>
      <c r="CQ15" s="41">
        <v>37856.858229000005</v>
      </c>
      <c r="CR15" s="41">
        <v>38233.454160999987</v>
      </c>
      <c r="CS15" s="41">
        <v>38197.276483000001</v>
      </c>
      <c r="CT15" s="41">
        <v>38520.670396999987</v>
      </c>
      <c r="CU15" s="41">
        <v>38083.734772999996</v>
      </c>
      <c r="CV15" s="41">
        <v>38023.921830000014</v>
      </c>
      <c r="CW15" s="41">
        <v>38586.781058999994</v>
      </c>
      <c r="CX15" s="41">
        <v>39098.295406999991</v>
      </c>
      <c r="CY15" s="41">
        <v>39048.633645000009</v>
      </c>
      <c r="CZ15" s="41">
        <v>40206.682329999974</v>
      </c>
      <c r="DA15" s="41">
        <v>39153.151321000005</v>
      </c>
      <c r="DB15" s="41">
        <v>39587.107089999998</v>
      </c>
      <c r="DC15" s="41">
        <v>40403.749466000001</v>
      </c>
      <c r="DD15" s="41">
        <v>39245.655406999998</v>
      </c>
      <c r="DE15" s="41">
        <v>39862.493268999999</v>
      </c>
      <c r="DF15" s="41">
        <v>39268.564529000003</v>
      </c>
      <c r="DG15" s="41">
        <v>39640.955400999999</v>
      </c>
      <c r="DH15" s="41">
        <v>39916.991879000001</v>
      </c>
      <c r="DI15" s="41">
        <v>39854.873383999999</v>
      </c>
      <c r="DJ15" s="41">
        <v>40812.116818000002</v>
      </c>
      <c r="DK15" s="41">
        <v>41310.118493999995</v>
      </c>
      <c r="DL15" s="41">
        <v>41071.422698000002</v>
      </c>
      <c r="DM15" s="41">
        <v>40645.300518999989</v>
      </c>
      <c r="DN15" s="41">
        <v>41122.418244</v>
      </c>
      <c r="DO15" s="41">
        <v>40649.467577000003</v>
      </c>
      <c r="DP15" s="41">
        <v>42043.891194000003</v>
      </c>
      <c r="DQ15" s="41">
        <v>41675.721533000004</v>
      </c>
      <c r="DR15" s="41">
        <v>41695.722536999994</v>
      </c>
      <c r="DS15" s="41">
        <v>42415.812359999989</v>
      </c>
      <c r="DT15" s="41">
        <v>41598.952227000002</v>
      </c>
      <c r="DU15" s="41">
        <v>42103.535252000001</v>
      </c>
      <c r="DV15" s="41">
        <v>41232.373666</v>
      </c>
      <c r="DW15" s="41">
        <v>41882.272098000001</v>
      </c>
      <c r="DX15" s="41">
        <v>41849.602587999994</v>
      </c>
      <c r="DY15" s="41">
        <v>38844.623982000005</v>
      </c>
      <c r="DZ15" s="41">
        <v>38909.948904999997</v>
      </c>
      <c r="EA15" s="41">
        <v>39451.270561000005</v>
      </c>
      <c r="EB15" s="41">
        <v>39244.098542</v>
      </c>
      <c r="EC15" s="41">
        <v>39416.406075999992</v>
      </c>
      <c r="ED15" s="41">
        <v>39327.559756999995</v>
      </c>
      <c r="EE15" s="41">
        <v>38769.580961999993</v>
      </c>
      <c r="EF15" s="41">
        <v>38588.234840999998</v>
      </c>
      <c r="EG15" s="41">
        <v>38308.671404999994</v>
      </c>
      <c r="EH15" s="41">
        <v>38807.025331000004</v>
      </c>
      <c r="EI15" s="41">
        <v>39363.268968999997</v>
      </c>
      <c r="EJ15" s="41">
        <v>39500.32063799999</v>
      </c>
      <c r="EK15" s="41">
        <v>37850.936609999997</v>
      </c>
      <c r="EL15" s="41">
        <v>37822.611884999984</v>
      </c>
      <c r="EM15" s="41">
        <v>37834.042090000003</v>
      </c>
      <c r="EN15" s="41">
        <v>37602.527902000016</v>
      </c>
      <c r="EO15" s="41">
        <v>37096.180752000015</v>
      </c>
      <c r="EP15" s="41">
        <v>37103.70233399998</v>
      </c>
      <c r="EQ15" s="41">
        <v>37575.15883700001</v>
      </c>
      <c r="ER15" s="41">
        <v>37330.551167999998</v>
      </c>
      <c r="ES15" s="41">
        <v>36949.182900000007</v>
      </c>
      <c r="ET15" s="41">
        <v>39047.5</v>
      </c>
      <c r="EU15" s="41">
        <v>38928.600000000006</v>
      </c>
      <c r="EV15" s="41">
        <v>38455.494622999984</v>
      </c>
      <c r="EW15" s="41">
        <v>38431.010807000006</v>
      </c>
      <c r="EX15" s="41">
        <v>38109.821336999987</v>
      </c>
      <c r="EY15" s="41">
        <v>36346.808349999992</v>
      </c>
      <c r="EZ15" s="41">
        <v>37240.075235000011</v>
      </c>
      <c r="FA15" s="41">
        <v>37489.924005999987</v>
      </c>
      <c r="FB15" s="41">
        <v>37677.321194000004</v>
      </c>
      <c r="FC15" s="41">
        <v>38029.699999999997</v>
      </c>
      <c r="FD15" s="41">
        <v>489636</v>
      </c>
      <c r="FE15" s="41">
        <v>38963.699999999997</v>
      </c>
      <c r="FF15" s="41">
        <v>37908.199999999997</v>
      </c>
      <c r="FG15" s="41">
        <v>37468.134780999993</v>
      </c>
      <c r="FH15" s="41">
        <v>36408.978487</v>
      </c>
      <c r="FI15" s="41">
        <v>37122.670847000016</v>
      </c>
      <c r="FJ15" s="41">
        <v>37964.743645999995</v>
      </c>
      <c r="FK15" s="55">
        <f>FK16+FK26</f>
        <v>37465.733314999998</v>
      </c>
      <c r="FL15" s="55">
        <f t="shared" ref="FL15:FO15" si="3">FL16+FL26</f>
        <v>39003.109417000007</v>
      </c>
      <c r="FM15" s="55">
        <f t="shared" si="3"/>
        <v>41872.477901999991</v>
      </c>
      <c r="FN15" s="55">
        <f t="shared" si="3"/>
        <v>39437.366256999987</v>
      </c>
      <c r="FO15" s="55">
        <f t="shared" si="3"/>
        <v>37992.091948999994</v>
      </c>
      <c r="FP15" s="55">
        <f t="shared" ref="FP15:FQ15" si="4">FP16+FP26</f>
        <v>37213.206070000015</v>
      </c>
      <c r="FQ15" s="55">
        <f t="shared" si="4"/>
        <v>36261.54830699999</v>
      </c>
      <c r="FR15" s="55">
        <f t="shared" ref="FR15:FS15" si="5">FR16+FR26</f>
        <v>37124.794739000004</v>
      </c>
      <c r="FS15" s="55">
        <f t="shared" si="5"/>
        <v>36135.894668000008</v>
      </c>
      <c r="FT15" s="55">
        <f t="shared" ref="FT15:FV15" si="6">FT16+FT26</f>
        <v>35616.158280000003</v>
      </c>
      <c r="FU15" s="55">
        <f t="shared" si="6"/>
        <v>33118.58369900001</v>
      </c>
      <c r="FV15" s="55">
        <f t="shared" si="6"/>
        <v>35263.381299000001</v>
      </c>
      <c r="FW15" s="55">
        <f t="shared" ref="FW15" si="7">FW16+FW26</f>
        <v>33689.638942000012</v>
      </c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</row>
    <row r="16" spans="1:194 16182:16232" s="77" customFormat="1" x14ac:dyDescent="0.25">
      <c r="A16" s="53" t="s">
        <v>77</v>
      </c>
      <c r="B16" s="76" t="s">
        <v>54</v>
      </c>
      <c r="C16" s="53" t="s">
        <v>77</v>
      </c>
      <c r="D16" s="41">
        <v>16848.884915000002</v>
      </c>
      <c r="E16" s="41">
        <v>17019.381491</v>
      </c>
      <c r="F16" s="41">
        <v>17131.494396999999</v>
      </c>
      <c r="G16" s="41">
        <v>17131.599558999998</v>
      </c>
      <c r="H16" s="41">
        <v>17104.099201000001</v>
      </c>
      <c r="I16" s="41">
        <v>17546.008456</v>
      </c>
      <c r="J16" s="41">
        <v>17707.135253</v>
      </c>
      <c r="K16" s="41">
        <v>17800.418647000002</v>
      </c>
      <c r="L16" s="41">
        <v>18041.805790999999</v>
      </c>
      <c r="M16" s="41">
        <v>18333.682844999999</v>
      </c>
      <c r="N16" s="41">
        <v>18830.896681000002</v>
      </c>
      <c r="O16" s="41">
        <v>18546.563774000002</v>
      </c>
      <c r="P16" s="41">
        <v>19208.310402999999</v>
      </c>
      <c r="Q16" s="41">
        <v>19330.854647</v>
      </c>
      <c r="R16" s="41">
        <v>19661.113108000001</v>
      </c>
      <c r="S16" s="41">
        <v>19854.146958000001</v>
      </c>
      <c r="T16" s="41">
        <v>20704.382860000002</v>
      </c>
      <c r="U16" s="41">
        <v>19574.247820000001</v>
      </c>
      <c r="V16" s="41">
        <v>19683.080528999999</v>
      </c>
      <c r="W16" s="41">
        <v>19836.716990000001</v>
      </c>
      <c r="X16" s="41">
        <v>19913.603724999997</v>
      </c>
      <c r="Y16" s="41">
        <v>19573.69555</v>
      </c>
      <c r="Z16" s="41">
        <v>19981.349966999998</v>
      </c>
      <c r="AA16" s="41">
        <v>19854.045269000002</v>
      </c>
      <c r="AB16" s="41">
        <v>19776.796782000001</v>
      </c>
      <c r="AC16" s="41">
        <v>20106.040066000001</v>
      </c>
      <c r="AD16" s="41">
        <v>20472.914670000002</v>
      </c>
      <c r="AE16" s="41">
        <v>20605.160018999999</v>
      </c>
      <c r="AF16" s="41">
        <v>20941.265095999897</v>
      </c>
      <c r="AG16" s="41">
        <v>21193.851619000005</v>
      </c>
      <c r="AH16" s="41">
        <v>21831.784952999998</v>
      </c>
      <c r="AI16" s="41">
        <v>22112.350129000002</v>
      </c>
      <c r="AJ16" s="41">
        <v>21344.520902</v>
      </c>
      <c r="AK16" s="41">
        <v>21414.8799</v>
      </c>
      <c r="AL16" s="41">
        <v>21912.206403999997</v>
      </c>
      <c r="AM16" s="41">
        <v>21920.194887999998</v>
      </c>
      <c r="AN16" s="41">
        <v>21984.913014999998</v>
      </c>
      <c r="AO16" s="41">
        <v>22341.275164999999</v>
      </c>
      <c r="AP16" s="52">
        <v>24148.187317</v>
      </c>
      <c r="AQ16" s="52">
        <v>24819.012410999996</v>
      </c>
      <c r="AR16" s="41">
        <v>25588.379276</v>
      </c>
      <c r="AS16" s="41">
        <v>26453.567669999997</v>
      </c>
      <c r="AT16" s="41">
        <v>27612.879901000008</v>
      </c>
      <c r="AU16" s="41">
        <v>28153.948387000004</v>
      </c>
      <c r="AV16" s="41">
        <v>28753.525216000002</v>
      </c>
      <c r="AW16" s="62">
        <v>28340.143796</v>
      </c>
      <c r="AX16" s="62">
        <v>29194.814421999999</v>
      </c>
      <c r="AY16" s="52">
        <v>29905.214090999994</v>
      </c>
      <c r="AZ16" s="52">
        <v>30123.348300999998</v>
      </c>
      <c r="BA16" s="41">
        <v>32452.615678000009</v>
      </c>
      <c r="BB16" s="41">
        <v>32386.886921000001</v>
      </c>
      <c r="BC16" s="41">
        <v>33252.404120999992</v>
      </c>
      <c r="BD16" s="41">
        <v>33771.334629999998</v>
      </c>
      <c r="BE16" s="41">
        <v>33515.953355999998</v>
      </c>
      <c r="BF16" s="41">
        <v>33749.978782999999</v>
      </c>
      <c r="BG16" s="41">
        <v>34881.601979999999</v>
      </c>
      <c r="BH16" s="41">
        <v>35352.317463000007</v>
      </c>
      <c r="BI16" s="41">
        <v>35874.931942000003</v>
      </c>
      <c r="BJ16" s="41">
        <v>36047.663358999998</v>
      </c>
      <c r="BK16" s="41">
        <v>36520.285210000002</v>
      </c>
      <c r="BL16" s="41">
        <v>35351.235132000002</v>
      </c>
      <c r="BM16" s="41">
        <v>35731.678954000003</v>
      </c>
      <c r="BN16" s="41">
        <v>37172.358445999991</v>
      </c>
      <c r="BO16" s="41">
        <v>38001.557018</v>
      </c>
      <c r="BP16" s="41">
        <v>38179.74470000001</v>
      </c>
      <c r="BQ16" s="41">
        <v>38551.928636999997</v>
      </c>
      <c r="BR16" s="41">
        <v>39389.630453999998</v>
      </c>
      <c r="BS16" s="41">
        <v>39253.247232999995</v>
      </c>
      <c r="BT16" s="41">
        <v>40265.023686</v>
      </c>
      <c r="BU16" s="41">
        <v>41100.777369999996</v>
      </c>
      <c r="BV16" s="41">
        <v>41885.449734000002</v>
      </c>
      <c r="BW16" s="41">
        <v>42885.255019999997</v>
      </c>
      <c r="BX16" s="41">
        <v>42945.109943000003</v>
      </c>
      <c r="BY16" s="41">
        <v>42694.076599</v>
      </c>
      <c r="BZ16" s="41">
        <v>43593.339098000004</v>
      </c>
      <c r="CA16" s="41">
        <v>44350.352571000003</v>
      </c>
      <c r="CB16" s="41">
        <v>45168.436756999996</v>
      </c>
      <c r="CC16" s="41">
        <v>44410.554369999998</v>
      </c>
      <c r="CD16" s="41">
        <v>44821.204253000004</v>
      </c>
      <c r="CE16" s="41">
        <v>45415.757541999999</v>
      </c>
      <c r="CF16" s="41">
        <v>45902.843495000001</v>
      </c>
      <c r="CG16" s="41">
        <v>46359.181664000003</v>
      </c>
      <c r="CH16" s="41">
        <v>46969.892318000006</v>
      </c>
      <c r="CI16" s="41">
        <v>47694.556856999996</v>
      </c>
      <c r="CJ16" s="41">
        <v>47860.901001999999</v>
      </c>
      <c r="CK16" s="41">
        <v>48443.571550000001</v>
      </c>
      <c r="CL16" s="41">
        <v>49123.05511999999</v>
      </c>
      <c r="CM16" s="41">
        <v>49295.697459000003</v>
      </c>
      <c r="CN16" s="41">
        <v>48822.757395999994</v>
      </c>
      <c r="CO16" s="41">
        <v>48811.023471</v>
      </c>
      <c r="CP16" s="41">
        <v>49275.647854000003</v>
      </c>
      <c r="CQ16" s="41">
        <v>50296.238398000001</v>
      </c>
      <c r="CR16" s="41">
        <v>49754.773583999995</v>
      </c>
      <c r="CS16" s="41">
        <v>49700.514733999997</v>
      </c>
      <c r="CT16" s="41">
        <v>50732.044001999995</v>
      </c>
      <c r="CU16" s="41">
        <v>50468.466664</v>
      </c>
      <c r="CV16" s="41">
        <v>50270.865856000004</v>
      </c>
      <c r="CW16" s="41">
        <v>50348.468829999998</v>
      </c>
      <c r="CX16" s="41">
        <v>51240.956764000002</v>
      </c>
      <c r="CY16" s="41">
        <v>51002.442926000003</v>
      </c>
      <c r="CZ16" s="41">
        <v>51526.400799999996</v>
      </c>
      <c r="DA16" s="41">
        <v>50397.861075000001</v>
      </c>
      <c r="DB16" s="41">
        <v>51296.921363000001</v>
      </c>
      <c r="DC16" s="41">
        <v>52106.743827999999</v>
      </c>
      <c r="DD16" s="41">
        <v>51238.775569999998</v>
      </c>
      <c r="DE16" s="41">
        <v>51606.303714999995</v>
      </c>
      <c r="DF16" s="41">
        <v>50993.650497000002</v>
      </c>
      <c r="DG16" s="41">
        <v>51773.086243999998</v>
      </c>
      <c r="DH16" s="41">
        <v>52227.297847000002</v>
      </c>
      <c r="DI16" s="41">
        <v>52271.193669</v>
      </c>
      <c r="DJ16" s="41">
        <v>53178.075706000003</v>
      </c>
      <c r="DK16" s="41">
        <v>53334.923213999995</v>
      </c>
      <c r="DL16" s="41">
        <v>53415.789358000002</v>
      </c>
      <c r="DM16" s="41">
        <v>52958.358614999997</v>
      </c>
      <c r="DN16" s="41">
        <v>53053.334541999997</v>
      </c>
      <c r="DO16" s="41">
        <v>53118.089863000001</v>
      </c>
      <c r="DP16" s="41">
        <v>52909.880874999995</v>
      </c>
      <c r="DQ16" s="41">
        <v>52850.788138000004</v>
      </c>
      <c r="DR16" s="41">
        <v>52791.797114999994</v>
      </c>
      <c r="DS16" s="41">
        <v>53886.404403</v>
      </c>
      <c r="DT16" s="41">
        <v>53138.558967999998</v>
      </c>
      <c r="DU16" s="41">
        <v>53580.331667999999</v>
      </c>
      <c r="DV16" s="41">
        <v>52678.148337999999</v>
      </c>
      <c r="DW16" s="41">
        <v>53170.37047200001</v>
      </c>
      <c r="DX16" s="41">
        <v>52793.020619000003</v>
      </c>
      <c r="DY16" s="41">
        <v>49735.872883999997</v>
      </c>
      <c r="DZ16" s="41">
        <v>49609.668105999997</v>
      </c>
      <c r="EA16" s="41">
        <v>49640.055289999997</v>
      </c>
      <c r="EB16" s="41">
        <v>49995.096746000003</v>
      </c>
      <c r="EC16" s="41">
        <v>49819.723878999997</v>
      </c>
      <c r="ED16" s="41">
        <v>49852.864409000002</v>
      </c>
      <c r="EE16" s="41">
        <v>49859.939540000007</v>
      </c>
      <c r="EF16" s="41">
        <v>48959.653065000006</v>
      </c>
      <c r="EG16" s="41">
        <v>48809.265477000001</v>
      </c>
      <c r="EH16" s="41">
        <v>48766.833759000001</v>
      </c>
      <c r="EI16" s="41">
        <v>49475.666297000003</v>
      </c>
      <c r="EJ16" s="41">
        <v>49905.637054999999</v>
      </c>
      <c r="EK16" s="41">
        <v>48762.521004000002</v>
      </c>
      <c r="EL16" s="41">
        <v>48575.336852</v>
      </c>
      <c r="EM16" s="41">
        <v>48418.007412999999</v>
      </c>
      <c r="EN16" s="41">
        <v>48599.433513000011</v>
      </c>
      <c r="EO16" s="41">
        <v>48316.563183999999</v>
      </c>
      <c r="EP16" s="41">
        <v>48258.403190999998</v>
      </c>
      <c r="EQ16" s="41">
        <v>48470.105385000003</v>
      </c>
      <c r="ER16" s="41">
        <v>48235.034867999995</v>
      </c>
      <c r="ES16" s="41">
        <v>47830.689466000003</v>
      </c>
      <c r="ET16" s="41">
        <v>49274.2</v>
      </c>
      <c r="EU16" s="41">
        <v>49501.3</v>
      </c>
      <c r="EV16" s="41">
        <v>49777.107033</v>
      </c>
      <c r="EW16" s="41">
        <v>49522.697848000003</v>
      </c>
      <c r="EX16" s="42">
        <v>49462.228885999997</v>
      </c>
      <c r="EY16" s="41">
        <v>49232.441986999998</v>
      </c>
      <c r="EZ16" s="43">
        <v>49457.175164</v>
      </c>
      <c r="FA16" s="42">
        <v>49926.127043999993</v>
      </c>
      <c r="FB16" s="42">
        <v>50073.596881000005</v>
      </c>
      <c r="FC16" s="42">
        <v>50462.2</v>
      </c>
      <c r="FD16" s="42">
        <v>502978</v>
      </c>
      <c r="FE16" s="43">
        <v>51018.400000000001</v>
      </c>
      <c r="FF16" s="59">
        <v>51250.2</v>
      </c>
      <c r="FG16" s="59">
        <v>50328.234780999992</v>
      </c>
      <c r="FH16" s="59">
        <v>49577.63493</v>
      </c>
      <c r="FI16" s="59">
        <v>50896.185401999988</v>
      </c>
      <c r="FJ16" s="59">
        <v>51386.578514000001</v>
      </c>
      <c r="FK16" s="59">
        <f>FK17+FK20</f>
        <v>52400.633314999999</v>
      </c>
      <c r="FL16" s="59">
        <f t="shared" ref="FL16:FO16" si="8">FL17+FL20</f>
        <v>52719.597933000005</v>
      </c>
      <c r="FM16" s="59">
        <f t="shared" si="8"/>
        <v>51255.014784000006</v>
      </c>
      <c r="FN16" s="59">
        <f t="shared" si="8"/>
        <v>50719.777126000001</v>
      </c>
      <c r="FO16" s="59">
        <f t="shared" si="8"/>
        <v>49456.604131999993</v>
      </c>
      <c r="FP16" s="59">
        <f t="shared" ref="FP16:FQ16" si="9">FP17+FP20</f>
        <v>47269.231649999987</v>
      </c>
      <c r="FQ16" s="59">
        <f t="shared" si="9"/>
        <v>48160.516404000009</v>
      </c>
      <c r="FR16" s="59">
        <f t="shared" ref="FR16:FS16" si="10">FR17+FR20</f>
        <v>47839.231415999995</v>
      </c>
      <c r="FS16" s="59">
        <f t="shared" si="10"/>
        <v>47537.017934999996</v>
      </c>
      <c r="FT16" s="59">
        <f t="shared" ref="FT16:FV16" si="11">FT17+FT20</f>
        <v>49059.581810000003</v>
      </c>
      <c r="FU16" s="59">
        <f t="shared" si="11"/>
        <v>46640.109509999995</v>
      </c>
      <c r="FV16" s="59">
        <f t="shared" si="11"/>
        <v>47800.942129000003</v>
      </c>
      <c r="FW16" s="59">
        <f t="shared" ref="FW16" si="12">FW17+FW20</f>
        <v>46998.20339100001</v>
      </c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</row>
    <row r="17" spans="1:194" s="56" customFormat="1" x14ac:dyDescent="0.25">
      <c r="A17" s="53" t="s">
        <v>78</v>
      </c>
      <c r="B17" s="57" t="s">
        <v>55</v>
      </c>
      <c r="C17" s="53" t="s">
        <v>78</v>
      </c>
      <c r="D17" s="41">
        <v>607.95133600000008</v>
      </c>
      <c r="E17" s="41">
        <v>640.34355500000015</v>
      </c>
      <c r="F17" s="41">
        <v>511.00898499999994</v>
      </c>
      <c r="G17" s="41">
        <v>160.23533799999984</v>
      </c>
      <c r="H17" s="41">
        <v>73.009616000000108</v>
      </c>
      <c r="I17" s="41">
        <v>166.07643699999994</v>
      </c>
      <c r="J17" s="41">
        <v>119.83288400000004</v>
      </c>
      <c r="K17" s="41">
        <v>98.380803000000014</v>
      </c>
      <c r="L17" s="41">
        <v>-43.416226999999992</v>
      </c>
      <c r="M17" s="41">
        <v>-32.447832000000062</v>
      </c>
      <c r="N17" s="41">
        <v>183.96566800000005</v>
      </c>
      <c r="O17" s="41">
        <v>-162.47128200000003</v>
      </c>
      <c r="P17" s="41">
        <v>-372.54693000000009</v>
      </c>
      <c r="Q17" s="41">
        <v>-556.03814899999975</v>
      </c>
      <c r="R17" s="41">
        <v>-510.53895100000011</v>
      </c>
      <c r="S17" s="41">
        <v>-488.1787969999998</v>
      </c>
      <c r="T17" s="41">
        <v>-164.44245999999987</v>
      </c>
      <c r="U17" s="41">
        <v>-670.72311799999966</v>
      </c>
      <c r="V17" s="41">
        <v>-780.55972699999984</v>
      </c>
      <c r="W17" s="41">
        <v>-493.06967699999984</v>
      </c>
      <c r="X17" s="41">
        <v>-520.57759100000021</v>
      </c>
      <c r="Y17" s="41">
        <v>-797.32237400000008</v>
      </c>
      <c r="Z17" s="41">
        <v>-489.27581600000008</v>
      </c>
      <c r="AA17" s="41">
        <v>-697.11380800000006</v>
      </c>
      <c r="AB17" s="41">
        <v>-1010.4691110000002</v>
      </c>
      <c r="AC17" s="41">
        <v>-787.90274399999976</v>
      </c>
      <c r="AD17" s="41">
        <v>-815.64798199999996</v>
      </c>
      <c r="AE17" s="41">
        <v>-777.94645700000012</v>
      </c>
      <c r="AF17" s="41">
        <v>-623.501126</v>
      </c>
      <c r="AG17" s="41">
        <v>-859.16240199999982</v>
      </c>
      <c r="AH17" s="41">
        <v>-726.94977299999982</v>
      </c>
      <c r="AI17" s="41">
        <v>-835.89331900000025</v>
      </c>
      <c r="AJ17" s="41">
        <v>-890.47561400000006</v>
      </c>
      <c r="AK17" s="41">
        <v>-1002.241476</v>
      </c>
      <c r="AL17" s="41">
        <v>-906.92786299999989</v>
      </c>
      <c r="AM17" s="41">
        <v>-1110.3718629999998</v>
      </c>
      <c r="AN17" s="41">
        <v>-1443.929611</v>
      </c>
      <c r="AO17" s="41">
        <v>-1670.1817759999999</v>
      </c>
      <c r="AP17" s="52">
        <v>-1571.072991</v>
      </c>
      <c r="AQ17" s="52">
        <v>-1629.824087</v>
      </c>
      <c r="AR17" s="41">
        <v>-1842.45154</v>
      </c>
      <c r="AS17" s="41">
        <v>-1914.8696910000001</v>
      </c>
      <c r="AT17" s="41">
        <v>-2137.1948439999996</v>
      </c>
      <c r="AU17" s="41">
        <v>-2350.0625809999997</v>
      </c>
      <c r="AV17" s="41">
        <v>-2369.6419519999999</v>
      </c>
      <c r="AW17" s="62">
        <v>-2366.0692039999999</v>
      </c>
      <c r="AX17" s="62">
        <v>-2670.411114</v>
      </c>
      <c r="AY17" s="52">
        <v>-3009.8905209999998</v>
      </c>
      <c r="AZ17" s="52">
        <v>-3335.5106989999999</v>
      </c>
      <c r="BA17" s="41">
        <v>-3144.0591199999999</v>
      </c>
      <c r="BB17" s="41">
        <v>-3606.5702039999996</v>
      </c>
      <c r="BC17" s="41">
        <v>-2994.2372310000001</v>
      </c>
      <c r="BD17" s="41">
        <v>-2974.5352290000001</v>
      </c>
      <c r="BE17" s="41">
        <v>-3378.2704180000001</v>
      </c>
      <c r="BF17" s="41">
        <v>-3325.810058</v>
      </c>
      <c r="BG17" s="41">
        <v>-3150.3105269999996</v>
      </c>
      <c r="BH17" s="41">
        <v>-2982.2630689999996</v>
      </c>
      <c r="BI17" s="41">
        <v>-2894.9722280000005</v>
      </c>
      <c r="BJ17" s="41">
        <v>-2917.4144660000002</v>
      </c>
      <c r="BK17" s="41">
        <v>-2970.9154189999995</v>
      </c>
      <c r="BL17" s="41">
        <v>-3441.5343819999998</v>
      </c>
      <c r="BM17" s="41">
        <v>-3620.968484</v>
      </c>
      <c r="BN17" s="41">
        <v>-3280.9173809999998</v>
      </c>
      <c r="BO17" s="41">
        <v>-2893.305464</v>
      </c>
      <c r="BP17" s="41">
        <v>-2841.8817170000002</v>
      </c>
      <c r="BQ17" s="41">
        <v>-3211.2685520000005</v>
      </c>
      <c r="BR17" s="41">
        <v>-2953.4056560000004</v>
      </c>
      <c r="BS17" s="41">
        <v>-2829.652474</v>
      </c>
      <c r="BT17" s="41">
        <v>-2407.9349220000004</v>
      </c>
      <c r="BU17" s="41">
        <v>-2091.2186710000001</v>
      </c>
      <c r="BV17" s="41">
        <v>-1508.7516090000004</v>
      </c>
      <c r="BW17" s="41">
        <v>-1182.9764700000001</v>
      </c>
      <c r="BX17" s="41">
        <v>-1100.8588909999999</v>
      </c>
      <c r="BY17" s="41">
        <v>-1527.2206570000001</v>
      </c>
      <c r="BZ17" s="41">
        <v>-1333.9711610000004</v>
      </c>
      <c r="CA17" s="41">
        <v>-1064.016194</v>
      </c>
      <c r="CB17" s="41">
        <v>-649.40272900000002</v>
      </c>
      <c r="CC17" s="41">
        <v>-1436.0846210000002</v>
      </c>
      <c r="CD17" s="41">
        <v>-1625.0181129999999</v>
      </c>
      <c r="CE17" s="41">
        <v>-1426.5227170000003</v>
      </c>
      <c r="CF17" s="41">
        <v>-1107.5111160000001</v>
      </c>
      <c r="CG17" s="41">
        <v>-815.36321800000019</v>
      </c>
      <c r="CH17" s="41">
        <v>-697.92717600000014</v>
      </c>
      <c r="CI17" s="41">
        <v>-712.61393600000008</v>
      </c>
      <c r="CJ17" s="41">
        <v>-828.608429</v>
      </c>
      <c r="CK17" s="41">
        <v>-773.38431499999967</v>
      </c>
      <c r="CL17" s="41">
        <v>-920.51990599999999</v>
      </c>
      <c r="CM17" s="41">
        <v>-733.22736799999973</v>
      </c>
      <c r="CN17" s="41">
        <v>-1291.7947089999998</v>
      </c>
      <c r="CO17" s="41">
        <v>-1793.8474900000001</v>
      </c>
      <c r="CP17" s="41">
        <v>-1845.9732620000002</v>
      </c>
      <c r="CQ17" s="41">
        <v>-1199.6478520000001</v>
      </c>
      <c r="CR17" s="41">
        <v>-688.48641599999996</v>
      </c>
      <c r="CS17" s="41">
        <v>-902.3142660000002</v>
      </c>
      <c r="CT17" s="41">
        <v>-761.49699799999973</v>
      </c>
      <c r="CU17" s="41">
        <v>-1200.4283360000002</v>
      </c>
      <c r="CV17" s="41">
        <v>-1537.3281440000001</v>
      </c>
      <c r="CW17" s="41">
        <v>-1425.8721700000001</v>
      </c>
      <c r="CX17" s="41">
        <v>-1133.871236</v>
      </c>
      <c r="CY17" s="41">
        <v>-1196.8270739999998</v>
      </c>
      <c r="CZ17" s="41">
        <v>-1073.9002000000003</v>
      </c>
      <c r="DA17" s="41">
        <v>-2045.1539250000001</v>
      </c>
      <c r="DB17" s="41">
        <v>-1354.7886370000001</v>
      </c>
      <c r="DC17" s="41">
        <v>-1586.0191719999998</v>
      </c>
      <c r="DD17" s="41">
        <v>-1306.539401</v>
      </c>
      <c r="DE17" s="41">
        <v>-1567.1821750000004</v>
      </c>
      <c r="DF17" s="41">
        <v>-1610.7249130000002</v>
      </c>
      <c r="DG17" s="41">
        <v>-1089.2234219999996</v>
      </c>
      <c r="DH17" s="41">
        <v>-1167.4565</v>
      </c>
      <c r="DI17" s="41">
        <v>-1482.2642979999998</v>
      </c>
      <c r="DJ17" s="41">
        <v>-1010.4445459999997</v>
      </c>
      <c r="DK17" s="41">
        <v>-619.54595799999993</v>
      </c>
      <c r="DL17" s="41">
        <v>-995.85160599999949</v>
      </c>
      <c r="DM17" s="41">
        <v>-1108.0523509999996</v>
      </c>
      <c r="DN17" s="41">
        <v>-1629.3704399999999</v>
      </c>
      <c r="DO17" s="41">
        <v>-1837.8009440000001</v>
      </c>
      <c r="DP17" s="41">
        <v>-1723.9014859999995</v>
      </c>
      <c r="DQ17" s="41">
        <v>-1992.3972909999998</v>
      </c>
      <c r="DR17" s="41">
        <v>-2149.2610790000003</v>
      </c>
      <c r="DS17" s="41">
        <v>-1617.9790400000002</v>
      </c>
      <c r="DT17" s="41">
        <v>-2555.6794650000002</v>
      </c>
      <c r="DU17" s="41">
        <v>-2194.0277719999999</v>
      </c>
      <c r="DV17" s="41">
        <v>-3214.6169829999999</v>
      </c>
      <c r="DW17" s="41">
        <v>-2907.8895029999999</v>
      </c>
      <c r="DX17" s="41">
        <v>-3572.6682849999997</v>
      </c>
      <c r="DY17" s="41">
        <v>-6708.2406830000009</v>
      </c>
      <c r="DZ17" s="41">
        <v>-6915.0629319999998</v>
      </c>
      <c r="EA17" s="41">
        <v>-7018.5177340000009</v>
      </c>
      <c r="EB17" s="41">
        <v>-6648.127394000001</v>
      </c>
      <c r="EC17" s="41">
        <v>-6727.9818689999993</v>
      </c>
      <c r="ED17" s="41">
        <v>-6625.18109</v>
      </c>
      <c r="EE17" s="41">
        <v>-6855.2802350000002</v>
      </c>
      <c r="EF17" s="41">
        <v>-7623.2311220000011</v>
      </c>
      <c r="EG17" s="41">
        <v>-7915.7758919999997</v>
      </c>
      <c r="EH17" s="41">
        <v>-7660.2582800000009</v>
      </c>
      <c r="EI17" s="41">
        <v>-7619.632521999999</v>
      </c>
      <c r="EJ17" s="41">
        <v>-7468.2539880000004</v>
      </c>
      <c r="EK17" s="41">
        <v>-8749.7147939999995</v>
      </c>
      <c r="EL17" s="41">
        <v>-8715.8643890000021</v>
      </c>
      <c r="EM17" s="41">
        <v>-8795.0669789999993</v>
      </c>
      <c r="EN17" s="41">
        <v>-8524.6175709999989</v>
      </c>
      <c r="EO17" s="41">
        <v>-8469.4746479999994</v>
      </c>
      <c r="EP17" s="41">
        <v>-8365.1064750000005</v>
      </c>
      <c r="EQ17" s="41">
        <v>-8418.5899539999991</v>
      </c>
      <c r="ER17" s="41">
        <v>-8784.1058319999993</v>
      </c>
      <c r="ES17" s="41">
        <v>-9585.7086829999989</v>
      </c>
      <c r="ET17" s="41">
        <v>-9552.6</v>
      </c>
      <c r="EU17" s="41">
        <v>-9241.5</v>
      </c>
      <c r="EV17" s="41">
        <v>-9294.8685709999991</v>
      </c>
      <c r="EW17" s="41">
        <v>-10036.092540999998</v>
      </c>
      <c r="EX17" s="42">
        <v>-9687.6557250000005</v>
      </c>
      <c r="EY17" s="41">
        <v>-10166.055996999999</v>
      </c>
      <c r="EZ17" s="43">
        <v>-9911.2989010000001</v>
      </c>
      <c r="FA17" s="42">
        <v>-9894.2365150000005</v>
      </c>
      <c r="FB17" s="42">
        <v>-9825.5000339999988</v>
      </c>
      <c r="FC17" s="42">
        <v>-9640.9</v>
      </c>
      <c r="FD17" s="42">
        <v>-9776.2000000000007</v>
      </c>
      <c r="FE17" s="43">
        <v>-9191.6</v>
      </c>
      <c r="FF17" s="59">
        <v>-9458.7999999999993</v>
      </c>
      <c r="FG17" s="59">
        <v>-10312.838055</v>
      </c>
      <c r="FH17" s="59">
        <v>-11572.104888</v>
      </c>
      <c r="FI17" s="59">
        <v>-10955.073623</v>
      </c>
      <c r="FJ17" s="59">
        <v>-10658.704336000001</v>
      </c>
      <c r="FK17" s="55">
        <f>FK18+FK19</f>
        <v>-9795.1748879999996</v>
      </c>
      <c r="FL17" s="55">
        <f t="shared" ref="FL17:FO17" si="13">FL18+FL19</f>
        <v>-9642.8656150000006</v>
      </c>
      <c r="FM17" s="55">
        <f t="shared" si="13"/>
        <v>-11462.530436999999</v>
      </c>
      <c r="FN17" s="55">
        <f t="shared" si="13"/>
        <v>-12132.398459</v>
      </c>
      <c r="FO17" s="55">
        <f t="shared" si="13"/>
        <v>-12419.260498</v>
      </c>
      <c r="FP17" s="55">
        <f t="shared" ref="FP17:FQ17" si="14">FP18+FP19</f>
        <v>-14377.431153000001</v>
      </c>
      <c r="FQ17" s="55">
        <f t="shared" si="14"/>
        <v>-13445.741206999999</v>
      </c>
      <c r="FR17" s="55">
        <f t="shared" ref="FR17:FS17" si="15">FR18+FR19</f>
        <v>-14198.920501000001</v>
      </c>
      <c r="FS17" s="55">
        <f t="shared" si="15"/>
        <v>-14779.897188000001</v>
      </c>
      <c r="FT17" s="55">
        <f t="shared" ref="FT17:FW17" si="16">FT18+FT19</f>
        <v>-13571.710203999999</v>
      </c>
      <c r="FU17" s="55">
        <f t="shared" si="16"/>
        <v>-16084.177942999999</v>
      </c>
      <c r="FV17" s="55">
        <f t="shared" si="16"/>
        <v>-14565.055793</v>
      </c>
      <c r="FW17" s="55">
        <f t="shared" si="16"/>
        <v>-15204.095181999999</v>
      </c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</row>
    <row r="18" spans="1:194" x14ac:dyDescent="0.25">
      <c r="A18" s="21" t="s">
        <v>79</v>
      </c>
      <c r="B18" s="30" t="s">
        <v>56</v>
      </c>
      <c r="C18" s="21" t="s">
        <v>79</v>
      </c>
      <c r="D18" s="22">
        <v>60.829336000000012</v>
      </c>
      <c r="E18" s="22">
        <v>60.450555000000122</v>
      </c>
      <c r="F18" s="22">
        <v>-79.53701500000011</v>
      </c>
      <c r="G18" s="22">
        <v>-281.77066200000013</v>
      </c>
      <c r="H18" s="22">
        <v>-315.93438399999991</v>
      </c>
      <c r="I18" s="22">
        <v>-412.28256299999998</v>
      </c>
      <c r="J18" s="22">
        <v>-175.75111599999991</v>
      </c>
      <c r="K18" s="22">
        <v>-440.63819699999999</v>
      </c>
      <c r="L18" s="22">
        <v>-501.644227</v>
      </c>
      <c r="M18" s="22">
        <v>-541.05283200000008</v>
      </c>
      <c r="N18" s="22">
        <v>-330.09833200000003</v>
      </c>
      <c r="O18" s="22">
        <v>-543.17028200000004</v>
      </c>
      <c r="P18" s="22">
        <v>-701.52293000000009</v>
      </c>
      <c r="Q18" s="22">
        <v>-938.16214899999977</v>
      </c>
      <c r="R18" s="22">
        <v>-1008.4479510000001</v>
      </c>
      <c r="S18" s="22">
        <v>-906.00479699999983</v>
      </c>
      <c r="T18" s="22">
        <v>-582.97645999999986</v>
      </c>
      <c r="U18" s="22">
        <v>-1035.6811179999997</v>
      </c>
      <c r="V18" s="22">
        <v>-1131.0297269999999</v>
      </c>
      <c r="W18" s="22">
        <v>-884.16067699999985</v>
      </c>
      <c r="X18" s="22">
        <v>-927.64659100000017</v>
      </c>
      <c r="Y18" s="22">
        <v>-1083.2903740000002</v>
      </c>
      <c r="Z18" s="22">
        <v>-813.84281600000008</v>
      </c>
      <c r="AA18" s="22">
        <v>-950.93280800000002</v>
      </c>
      <c r="AB18" s="22">
        <v>-1176.5401110000003</v>
      </c>
      <c r="AC18" s="22">
        <v>-1030.7357439999998</v>
      </c>
      <c r="AD18" s="22">
        <v>-942.10698200000002</v>
      </c>
      <c r="AE18" s="22">
        <v>-1009.8924570000001</v>
      </c>
      <c r="AF18" s="22">
        <v>-853.76612599999999</v>
      </c>
      <c r="AG18" s="22">
        <v>-1076.4274019999998</v>
      </c>
      <c r="AH18" s="22">
        <v>-930.21777299999985</v>
      </c>
      <c r="AI18" s="22">
        <v>-1056.6153190000002</v>
      </c>
      <c r="AJ18" s="22">
        <v>-1128.7196140000001</v>
      </c>
      <c r="AK18" s="22">
        <v>-1167.544476</v>
      </c>
      <c r="AL18" s="22">
        <v>-1121.3908629999999</v>
      </c>
      <c r="AM18" s="22">
        <v>-1246.0188629999998</v>
      </c>
      <c r="AN18" s="22">
        <v>-1592.929611</v>
      </c>
      <c r="AO18" s="22">
        <v>-1945.2007759999999</v>
      </c>
      <c r="AP18" s="51">
        <v>-1843.1649909999999</v>
      </c>
      <c r="AQ18" s="51">
        <v>-1785.523087</v>
      </c>
      <c r="AR18" s="22">
        <v>-1953.95154</v>
      </c>
      <c r="AS18" s="22">
        <v>-2016.3216910000001</v>
      </c>
      <c r="AT18" s="22">
        <v>-2314.5798439999999</v>
      </c>
      <c r="AU18" s="22">
        <v>-2507.6995809999999</v>
      </c>
      <c r="AV18" s="22">
        <v>-2513.3459520000001</v>
      </c>
      <c r="AW18" s="61">
        <v>-2470.592204</v>
      </c>
      <c r="AX18" s="61">
        <v>-2835.7161139999998</v>
      </c>
      <c r="AY18" s="51">
        <v>-2820.5355209999998</v>
      </c>
      <c r="AZ18" s="51">
        <v>-3010.9856989999998</v>
      </c>
      <c r="BA18" s="22">
        <v>-2802.11312</v>
      </c>
      <c r="BB18" s="22">
        <v>-3249.8302039999999</v>
      </c>
      <c r="BC18" s="22">
        <v>-2628.931231</v>
      </c>
      <c r="BD18" s="22">
        <v>-2662.9782289999998</v>
      </c>
      <c r="BE18" s="22">
        <v>-3028.0644179999999</v>
      </c>
      <c r="BF18" s="22">
        <v>-2958.810058</v>
      </c>
      <c r="BG18" s="22">
        <v>-2802.7795269999997</v>
      </c>
      <c r="BH18" s="22">
        <v>-2508.6920689999997</v>
      </c>
      <c r="BI18" s="22">
        <v>-2493.1722280000004</v>
      </c>
      <c r="BJ18" s="22">
        <v>-2490.1554660000002</v>
      </c>
      <c r="BK18" s="22">
        <v>-2439.2264189999996</v>
      </c>
      <c r="BL18" s="22">
        <v>-2942.2623819999999</v>
      </c>
      <c r="BM18" s="22">
        <v>-3408.4134839999997</v>
      </c>
      <c r="BN18" s="22">
        <v>-2535.8723809999997</v>
      </c>
      <c r="BO18" s="22">
        <v>-2205.9194640000001</v>
      </c>
      <c r="BP18" s="22">
        <v>-2343.2977170000004</v>
      </c>
      <c r="BQ18" s="22">
        <v>-2548.9285520000003</v>
      </c>
      <c r="BR18" s="22">
        <v>-2788.8366560000004</v>
      </c>
      <c r="BS18" s="22">
        <v>-2737.5724740000001</v>
      </c>
      <c r="BT18" s="22">
        <v>-2472.1169220000002</v>
      </c>
      <c r="BU18" s="22">
        <v>-2187.6276710000002</v>
      </c>
      <c r="BV18" s="22">
        <v>-1504.8056090000002</v>
      </c>
      <c r="BW18" s="22">
        <v>-1337.04847</v>
      </c>
      <c r="BX18" s="22">
        <v>-1283.3888909999998</v>
      </c>
      <c r="BY18" s="22">
        <v>-1733.234657</v>
      </c>
      <c r="BZ18" s="22">
        <v>-1521.2961610000002</v>
      </c>
      <c r="CA18" s="22">
        <v>-1432.749194</v>
      </c>
      <c r="CB18" s="22">
        <v>-1053.476729</v>
      </c>
      <c r="CC18" s="22">
        <v>-1787.4606210000002</v>
      </c>
      <c r="CD18" s="22">
        <v>-1904.7781129999998</v>
      </c>
      <c r="CE18" s="22">
        <v>-1922.9117170000002</v>
      </c>
      <c r="CF18" s="22">
        <v>-1646.458116</v>
      </c>
      <c r="CG18" s="22">
        <v>-1408.0372180000002</v>
      </c>
      <c r="CH18" s="22">
        <v>-1291.3971760000002</v>
      </c>
      <c r="CI18" s="22">
        <v>-1305.4339360000001</v>
      </c>
      <c r="CJ18" s="22">
        <v>-1488.5794290000001</v>
      </c>
      <c r="CK18" s="22">
        <v>-1425.3853149999998</v>
      </c>
      <c r="CL18" s="22">
        <v>-1585.5909060000001</v>
      </c>
      <c r="CM18" s="22">
        <v>-1425.1163679999997</v>
      </c>
      <c r="CN18" s="22">
        <v>-1907.9037089999999</v>
      </c>
      <c r="CO18" s="22">
        <v>-2303.4504900000002</v>
      </c>
      <c r="CP18" s="22">
        <v>-2277.2312620000002</v>
      </c>
      <c r="CQ18" s="22">
        <v>-1739.3198520000001</v>
      </c>
      <c r="CR18" s="22">
        <v>-1008.436416</v>
      </c>
      <c r="CS18" s="22">
        <v>-1303.9812660000002</v>
      </c>
      <c r="CT18" s="22">
        <v>-1158.6649979999997</v>
      </c>
      <c r="CU18" s="22">
        <v>-1336.2193360000001</v>
      </c>
      <c r="CV18" s="22">
        <v>-1663.3811439999999</v>
      </c>
      <c r="CW18" s="22">
        <v>-1596.83617</v>
      </c>
      <c r="CX18" s="22">
        <v>-1288.985236</v>
      </c>
      <c r="CY18" s="22">
        <v>-1287.5860739999998</v>
      </c>
      <c r="CZ18" s="22">
        <v>-1050.4302000000002</v>
      </c>
      <c r="DA18" s="22">
        <v>-1207.2699250000001</v>
      </c>
      <c r="DB18" s="22">
        <v>-1346.2066370000002</v>
      </c>
      <c r="DC18" s="22">
        <v>-1619.6881719999999</v>
      </c>
      <c r="DD18" s="22">
        <v>-1007.0464010000001</v>
      </c>
      <c r="DE18" s="22">
        <v>-1119.5071750000002</v>
      </c>
      <c r="DF18" s="22">
        <v>-1188.7119130000003</v>
      </c>
      <c r="DG18" s="22">
        <v>-222.04642199999989</v>
      </c>
      <c r="DH18" s="22">
        <v>-333.52449999999999</v>
      </c>
      <c r="DI18" s="22">
        <v>-370.47929799999974</v>
      </c>
      <c r="DJ18" s="22">
        <v>69.340454000000136</v>
      </c>
      <c r="DK18" s="22">
        <v>479.58704200000011</v>
      </c>
      <c r="DL18" s="22">
        <v>-48.044605999999476</v>
      </c>
      <c r="DM18" s="22">
        <v>-269.0133509999996</v>
      </c>
      <c r="DN18" s="22">
        <v>-407.6894400000001</v>
      </c>
      <c r="DO18" s="22">
        <v>-554.99494400000003</v>
      </c>
      <c r="DP18" s="22">
        <v>-370.73348599999963</v>
      </c>
      <c r="DQ18" s="22">
        <v>-765.17429099999981</v>
      </c>
      <c r="DR18" s="22">
        <v>-885.5800790000003</v>
      </c>
      <c r="DS18" s="22">
        <v>-403.82604000000038</v>
      </c>
      <c r="DT18" s="22">
        <v>-1301.7944649999999</v>
      </c>
      <c r="DU18" s="22">
        <v>-735.7397719999999</v>
      </c>
      <c r="DV18" s="22">
        <v>-1735.3199829999999</v>
      </c>
      <c r="DW18" s="22">
        <v>-1487.0295029999997</v>
      </c>
      <c r="DX18" s="22">
        <v>-1992.5542849999997</v>
      </c>
      <c r="DY18" s="22">
        <v>-5529.8516830000008</v>
      </c>
      <c r="DZ18" s="22">
        <v>-5675.6299319999998</v>
      </c>
      <c r="EA18" s="22">
        <v>-5559.0237340000003</v>
      </c>
      <c r="EB18" s="22">
        <v>-5194.9283940000005</v>
      </c>
      <c r="EC18" s="22">
        <v>-5179.0168689999991</v>
      </c>
      <c r="ED18" s="22">
        <v>-5136.8620900000005</v>
      </c>
      <c r="EE18" s="22">
        <v>-5152.8232349999998</v>
      </c>
      <c r="EF18" s="22">
        <v>-5704.9731220000012</v>
      </c>
      <c r="EG18" s="22">
        <v>-5987.5958919999994</v>
      </c>
      <c r="EH18" s="22">
        <v>-5746.8752800000011</v>
      </c>
      <c r="EI18" s="22">
        <v>-5575.159521999999</v>
      </c>
      <c r="EJ18" s="22">
        <v>-5101.4429879999998</v>
      </c>
      <c r="EK18" s="22">
        <v>-6348.6287940000002</v>
      </c>
      <c r="EL18" s="22">
        <v>-6150.6353890000009</v>
      </c>
      <c r="EM18" s="22">
        <v>-6135.4139789999999</v>
      </c>
      <c r="EN18" s="22">
        <v>-5929.0365709999987</v>
      </c>
      <c r="EO18" s="22">
        <v>-5431.8716479999985</v>
      </c>
      <c r="EP18" s="22">
        <v>-4631.5074750000003</v>
      </c>
      <c r="EQ18" s="22">
        <v>-4101.9569539999993</v>
      </c>
      <c r="ER18" s="22">
        <v>-3844.1038319999993</v>
      </c>
      <c r="ES18" s="22">
        <v>-4102.2736829999994</v>
      </c>
      <c r="ET18" s="22">
        <v>-4476.5</v>
      </c>
      <c r="EU18" s="22">
        <v>-4509.8999999999996</v>
      </c>
      <c r="EV18" s="22">
        <v>-4055.7605709999998</v>
      </c>
      <c r="EW18" s="22">
        <v>-4501.3035409999993</v>
      </c>
      <c r="EX18" s="23">
        <v>-4022.5687250000001</v>
      </c>
      <c r="EY18" s="22">
        <v>-3909.0299970000001</v>
      </c>
      <c r="EZ18" s="37">
        <v>-3775.2579010000004</v>
      </c>
      <c r="FA18" s="23">
        <v>-3403.3225150000003</v>
      </c>
      <c r="FB18" s="23">
        <v>-2599.6560339999992</v>
      </c>
      <c r="FC18" s="23">
        <v>-3348.6</v>
      </c>
      <c r="FD18" s="23">
        <v>-2938.6</v>
      </c>
      <c r="FE18" s="37">
        <v>-2614.4</v>
      </c>
      <c r="FF18" s="33">
        <v>-2287.8000000000002</v>
      </c>
      <c r="FG18" s="33">
        <v>-2349.9560550000001</v>
      </c>
      <c r="FH18" s="33">
        <v>-2025.9438880000002</v>
      </c>
      <c r="FI18" s="33">
        <v>-2076.4106230000002</v>
      </c>
      <c r="FJ18" s="33">
        <v>-1924.6643359999998</v>
      </c>
      <c r="FK18" s="35">
        <v>-1909.714888</v>
      </c>
      <c r="FL18" s="35">
        <v>-1889.3816149999998</v>
      </c>
      <c r="FM18" s="35">
        <v>-1804.0654369999997</v>
      </c>
      <c r="FN18" s="35">
        <v>-1567.5374590000001</v>
      </c>
      <c r="FO18" s="35">
        <v>-1564.8484979999998</v>
      </c>
      <c r="FP18" s="35">
        <v>-2709.2671530000002</v>
      </c>
      <c r="FQ18" s="35">
        <v>-2341.8712069999997</v>
      </c>
      <c r="FR18" s="35">
        <v>-3665.8035009999999</v>
      </c>
      <c r="FS18" s="35">
        <v>-3494.3921879999994</v>
      </c>
      <c r="FT18" s="35">
        <v>-4198.1832039999999</v>
      </c>
      <c r="FU18" s="35">
        <v>-4718.1189429999995</v>
      </c>
      <c r="FV18" s="35">
        <v>-4907.3597929999996</v>
      </c>
      <c r="FW18" s="35">
        <v>-4304.760182</v>
      </c>
    </row>
    <row r="19" spans="1:194" x14ac:dyDescent="0.25">
      <c r="A19" s="21" t="s">
        <v>80</v>
      </c>
      <c r="B19" s="30" t="s">
        <v>57</v>
      </c>
      <c r="C19" s="21" t="s">
        <v>80</v>
      </c>
      <c r="D19" s="22">
        <v>547.12200000000007</v>
      </c>
      <c r="E19" s="22">
        <v>579.89300000000003</v>
      </c>
      <c r="F19" s="22">
        <v>590.54600000000005</v>
      </c>
      <c r="G19" s="22">
        <v>442.00599999999997</v>
      </c>
      <c r="H19" s="22">
        <v>388.94400000000002</v>
      </c>
      <c r="I19" s="22">
        <v>578.35899999999992</v>
      </c>
      <c r="J19" s="22">
        <v>295.58399999999995</v>
      </c>
      <c r="K19" s="22">
        <v>539.01900000000001</v>
      </c>
      <c r="L19" s="22">
        <v>458.22800000000001</v>
      </c>
      <c r="M19" s="22">
        <v>508.60500000000002</v>
      </c>
      <c r="N19" s="22">
        <v>514.06400000000008</v>
      </c>
      <c r="O19" s="22">
        <v>380.69900000000001</v>
      </c>
      <c r="P19" s="22">
        <v>328.976</v>
      </c>
      <c r="Q19" s="22">
        <v>382.12400000000002</v>
      </c>
      <c r="R19" s="22">
        <v>497.90899999999999</v>
      </c>
      <c r="S19" s="22">
        <v>417.82600000000002</v>
      </c>
      <c r="T19" s="22">
        <v>418.53399999999999</v>
      </c>
      <c r="U19" s="22">
        <v>364.95800000000003</v>
      </c>
      <c r="V19" s="22">
        <v>350.47</v>
      </c>
      <c r="W19" s="22">
        <v>391.09100000000001</v>
      </c>
      <c r="X19" s="22">
        <v>407.06900000000002</v>
      </c>
      <c r="Y19" s="22">
        <v>285.96800000000002</v>
      </c>
      <c r="Z19" s="22">
        <v>324.56700000000001</v>
      </c>
      <c r="AA19" s="22">
        <v>253.81900000000002</v>
      </c>
      <c r="AB19" s="22">
        <v>166.07100000000003</v>
      </c>
      <c r="AC19" s="22">
        <v>242.83300000000003</v>
      </c>
      <c r="AD19" s="22">
        <v>126.459</v>
      </c>
      <c r="AE19" s="22">
        <v>231.94600000000003</v>
      </c>
      <c r="AF19" s="22">
        <v>230.26499999999999</v>
      </c>
      <c r="AG19" s="22">
        <v>217.26499999999999</v>
      </c>
      <c r="AH19" s="22">
        <v>203.26799999999997</v>
      </c>
      <c r="AI19" s="22">
        <v>220.72199999999998</v>
      </c>
      <c r="AJ19" s="22">
        <v>238.244</v>
      </c>
      <c r="AK19" s="22">
        <v>165.303</v>
      </c>
      <c r="AL19" s="22">
        <v>214.46300000000002</v>
      </c>
      <c r="AM19" s="22">
        <v>135.64699999999999</v>
      </c>
      <c r="AN19" s="22">
        <v>149</v>
      </c>
      <c r="AO19" s="22">
        <v>275.01900000000001</v>
      </c>
      <c r="AP19" s="51">
        <v>272.09199999999998</v>
      </c>
      <c r="AQ19" s="51">
        <v>155.69900000000001</v>
      </c>
      <c r="AR19" s="22">
        <v>111.5</v>
      </c>
      <c r="AS19" s="22">
        <v>101.452</v>
      </c>
      <c r="AT19" s="22">
        <v>177.38499999999999</v>
      </c>
      <c r="AU19" s="22">
        <v>157.637</v>
      </c>
      <c r="AV19" s="22">
        <v>143.70400000000001</v>
      </c>
      <c r="AW19" s="61">
        <v>104.52300000000002</v>
      </c>
      <c r="AX19" s="61">
        <v>165.30500000000001</v>
      </c>
      <c r="AY19" s="51">
        <v>-189.35500000000002</v>
      </c>
      <c r="AZ19" s="51">
        <v>-324.52500000000003</v>
      </c>
      <c r="BA19" s="22">
        <v>-341.94600000000003</v>
      </c>
      <c r="BB19" s="22">
        <v>-356.74</v>
      </c>
      <c r="BC19" s="22">
        <v>-365.30600000000004</v>
      </c>
      <c r="BD19" s="22">
        <v>-311.55700000000002</v>
      </c>
      <c r="BE19" s="22">
        <v>-350.20600000000002</v>
      </c>
      <c r="BF19" s="22">
        <v>-367</v>
      </c>
      <c r="BG19" s="22">
        <v>-347.53099999999995</v>
      </c>
      <c r="BH19" s="22">
        <v>-473.57100000000003</v>
      </c>
      <c r="BI19" s="22">
        <v>-401.79999999999995</v>
      </c>
      <c r="BJ19" s="22">
        <v>-427.25900000000001</v>
      </c>
      <c r="BK19" s="22">
        <v>-531.68899999999996</v>
      </c>
      <c r="BL19" s="22">
        <v>-499.27200000000005</v>
      </c>
      <c r="BM19" s="22">
        <v>-212.55500000000006</v>
      </c>
      <c r="BN19" s="22">
        <v>-745.04500000000007</v>
      </c>
      <c r="BO19" s="22">
        <v>-687.38600000000008</v>
      </c>
      <c r="BP19" s="22">
        <v>-498.58399999999995</v>
      </c>
      <c r="BQ19" s="22">
        <v>-662.34</v>
      </c>
      <c r="BR19" s="22">
        <v>-164.56900000000007</v>
      </c>
      <c r="BS19" s="22">
        <v>-92.080000000000041</v>
      </c>
      <c r="BT19" s="22">
        <v>64.181999999999903</v>
      </c>
      <c r="BU19" s="22">
        <v>96.408999999999992</v>
      </c>
      <c r="BV19" s="22">
        <v>-3.9460000000000264</v>
      </c>
      <c r="BW19" s="22">
        <v>154.07199999999989</v>
      </c>
      <c r="BX19" s="22">
        <v>182.52999999999997</v>
      </c>
      <c r="BY19" s="22">
        <v>206.0139999999999</v>
      </c>
      <c r="BZ19" s="22">
        <v>187.32499999999993</v>
      </c>
      <c r="CA19" s="22">
        <v>368.73299999999995</v>
      </c>
      <c r="CB19" s="22">
        <v>404.07399999999996</v>
      </c>
      <c r="CC19" s="22">
        <v>351.37599999999998</v>
      </c>
      <c r="CD19" s="22">
        <v>279.76</v>
      </c>
      <c r="CE19" s="22">
        <v>496.38899999999995</v>
      </c>
      <c r="CF19" s="22">
        <v>538.94699999999989</v>
      </c>
      <c r="CG19" s="22">
        <v>592.67399999999998</v>
      </c>
      <c r="CH19" s="22">
        <v>593.47</v>
      </c>
      <c r="CI19" s="22">
        <v>592.82000000000005</v>
      </c>
      <c r="CJ19" s="22">
        <v>659.97100000000012</v>
      </c>
      <c r="CK19" s="22">
        <v>652.00100000000009</v>
      </c>
      <c r="CL19" s="22">
        <v>665.07100000000014</v>
      </c>
      <c r="CM19" s="22">
        <v>691.88900000000001</v>
      </c>
      <c r="CN19" s="22">
        <v>616.10900000000004</v>
      </c>
      <c r="CO19" s="22">
        <v>509.60300000000007</v>
      </c>
      <c r="CP19" s="22">
        <v>431.25800000000004</v>
      </c>
      <c r="CQ19" s="22">
        <v>539.67200000000003</v>
      </c>
      <c r="CR19" s="22">
        <v>319.95000000000005</v>
      </c>
      <c r="CS19" s="22">
        <v>401.66700000000003</v>
      </c>
      <c r="CT19" s="22">
        <v>397.16800000000001</v>
      </c>
      <c r="CU19" s="22">
        <v>135.79099999999994</v>
      </c>
      <c r="CV19" s="22">
        <v>126.053</v>
      </c>
      <c r="CW19" s="22">
        <v>170.96399999999994</v>
      </c>
      <c r="CX19" s="22">
        <v>155.11400000000003</v>
      </c>
      <c r="CY19" s="22">
        <v>90.759000000000015</v>
      </c>
      <c r="CZ19" s="22">
        <v>-23.470000000000027</v>
      </c>
      <c r="DA19" s="22">
        <v>-837.88400000000001</v>
      </c>
      <c r="DB19" s="22">
        <v>-8.5819999999999936</v>
      </c>
      <c r="DC19" s="22">
        <v>33.668999999999983</v>
      </c>
      <c r="DD19" s="22">
        <v>-299.49299999999994</v>
      </c>
      <c r="DE19" s="22">
        <v>-447.67500000000007</v>
      </c>
      <c r="DF19" s="22">
        <v>-422.01299999999998</v>
      </c>
      <c r="DG19" s="22">
        <v>-867.17699999999979</v>
      </c>
      <c r="DH19" s="22">
        <v>-833.93200000000002</v>
      </c>
      <c r="DI19" s="22">
        <v>-1111.7850000000001</v>
      </c>
      <c r="DJ19" s="22">
        <v>-1079.7849999999999</v>
      </c>
      <c r="DK19" s="22">
        <v>-1099.133</v>
      </c>
      <c r="DL19" s="22">
        <v>-947.80700000000002</v>
      </c>
      <c r="DM19" s="22">
        <v>-839.03899999999999</v>
      </c>
      <c r="DN19" s="22">
        <v>-1221.6809999999998</v>
      </c>
      <c r="DO19" s="22">
        <v>-1282.806</v>
      </c>
      <c r="DP19" s="22">
        <v>-1353.1679999999999</v>
      </c>
      <c r="DQ19" s="22">
        <v>-1227.223</v>
      </c>
      <c r="DR19" s="22">
        <v>-1263.681</v>
      </c>
      <c r="DS19" s="22">
        <v>-1214.1529999999998</v>
      </c>
      <c r="DT19" s="22">
        <v>-1253.885</v>
      </c>
      <c r="DU19" s="22">
        <v>-1458.288</v>
      </c>
      <c r="DV19" s="22">
        <v>-1479.297</v>
      </c>
      <c r="DW19" s="22">
        <v>-1420.8600000000001</v>
      </c>
      <c r="DX19" s="22">
        <v>-1580.114</v>
      </c>
      <c r="DY19" s="22">
        <v>-1178.3890000000001</v>
      </c>
      <c r="DZ19" s="22">
        <v>-1239.433</v>
      </c>
      <c r="EA19" s="22">
        <v>-1459.4940000000001</v>
      </c>
      <c r="EB19" s="22">
        <v>-1453.1990000000001</v>
      </c>
      <c r="EC19" s="22">
        <v>-1548.9649999999999</v>
      </c>
      <c r="ED19" s="22">
        <v>-1488.319</v>
      </c>
      <c r="EE19" s="22">
        <v>-1702.4570000000001</v>
      </c>
      <c r="EF19" s="22">
        <v>-1918.2579999999998</v>
      </c>
      <c r="EG19" s="22">
        <v>-1928.18</v>
      </c>
      <c r="EH19" s="22">
        <v>-1913.3829999999998</v>
      </c>
      <c r="EI19" s="22">
        <v>-2044.473</v>
      </c>
      <c r="EJ19" s="22">
        <v>-2366.8110000000006</v>
      </c>
      <c r="EK19" s="22">
        <v>-2401.0860000000002</v>
      </c>
      <c r="EL19" s="22">
        <v>-2565.2290000000003</v>
      </c>
      <c r="EM19" s="22">
        <v>-2659.6530000000002</v>
      </c>
      <c r="EN19" s="22">
        <v>-2595.5810000000001</v>
      </c>
      <c r="EO19" s="22">
        <v>-3037.6030000000001</v>
      </c>
      <c r="EP19" s="22">
        <v>-3733.5989999999993</v>
      </c>
      <c r="EQ19" s="22">
        <v>-4316.6329999999998</v>
      </c>
      <c r="ER19" s="22">
        <v>-4940.0020000000004</v>
      </c>
      <c r="ES19" s="22">
        <v>-5483.4349999999995</v>
      </c>
      <c r="ET19" s="22">
        <v>-5076.1000000000004</v>
      </c>
      <c r="EU19" s="33">
        <v>-4911.6000000000004</v>
      </c>
      <c r="EV19" s="22">
        <v>-5239.1080000000002</v>
      </c>
      <c r="EW19" s="22">
        <v>-5534.7889999999998</v>
      </c>
      <c r="EX19" s="23">
        <v>-5665.0869999999995</v>
      </c>
      <c r="EY19" s="22">
        <v>-6257.0259999999998</v>
      </c>
      <c r="EZ19" s="37">
        <v>-6136.0410000000002</v>
      </c>
      <c r="FA19" s="23">
        <v>-6490.9139999999998</v>
      </c>
      <c r="FB19" s="23">
        <v>-7225.8440000000001</v>
      </c>
      <c r="FC19" s="23">
        <v>-6292.4</v>
      </c>
      <c r="FD19" s="23">
        <v>-6837.6</v>
      </c>
      <c r="FE19" s="37">
        <v>-6577.2</v>
      </c>
      <c r="FF19" s="33">
        <v>-7171</v>
      </c>
      <c r="FG19" s="33">
        <v>-7962.8819999999996</v>
      </c>
      <c r="FH19" s="33">
        <v>-9546.1610000000001</v>
      </c>
      <c r="FI19" s="33">
        <v>-8878.6630000000005</v>
      </c>
      <c r="FJ19" s="33">
        <v>-8734.0400000000009</v>
      </c>
      <c r="FK19" s="35">
        <v>-7885.46</v>
      </c>
      <c r="FL19" s="35">
        <v>-7753.4840000000004</v>
      </c>
      <c r="FM19" s="35">
        <v>-9658.4650000000001</v>
      </c>
      <c r="FN19" s="35">
        <v>-10564.861000000001</v>
      </c>
      <c r="FO19" s="35">
        <v>-10854.412</v>
      </c>
      <c r="FP19" s="35">
        <v>-11668.164000000001</v>
      </c>
      <c r="FQ19" s="35">
        <v>-11103.869999999999</v>
      </c>
      <c r="FR19" s="35">
        <v>-10533.117</v>
      </c>
      <c r="FS19" s="35">
        <v>-11285.505000000001</v>
      </c>
      <c r="FT19" s="35">
        <v>-9373.527</v>
      </c>
      <c r="FU19" s="35">
        <v>-11366.058999999999</v>
      </c>
      <c r="FV19" s="35">
        <v>-9657.6959999999999</v>
      </c>
      <c r="FW19" s="35">
        <v>-10899.334999999999</v>
      </c>
    </row>
    <row r="20" spans="1:194" s="46" customFormat="1" x14ac:dyDescent="0.25">
      <c r="A20" s="45" t="s">
        <v>81</v>
      </c>
      <c r="B20" s="47" t="s">
        <v>58</v>
      </c>
      <c r="C20" s="45" t="s">
        <v>81</v>
      </c>
      <c r="D20" s="41">
        <v>16240.933579</v>
      </c>
      <c r="E20" s="41">
        <v>16379.037935999999</v>
      </c>
      <c r="F20" s="41">
        <v>16620.485411999998</v>
      </c>
      <c r="G20" s="41">
        <v>16971.364221</v>
      </c>
      <c r="H20" s="41">
        <v>17031.089585000002</v>
      </c>
      <c r="I20" s="41">
        <v>17379.932019</v>
      </c>
      <c r="J20" s="41">
        <v>17587.302369000001</v>
      </c>
      <c r="K20" s="41">
        <v>17702.037844000002</v>
      </c>
      <c r="L20" s="41">
        <v>18085.222018</v>
      </c>
      <c r="M20" s="41">
        <v>18366.130677000001</v>
      </c>
      <c r="N20" s="41">
        <v>18646.931013000001</v>
      </c>
      <c r="O20" s="41">
        <v>18709.035056000001</v>
      </c>
      <c r="P20" s="41">
        <v>19580.857333</v>
      </c>
      <c r="Q20" s="41">
        <v>19886.892796</v>
      </c>
      <c r="R20" s="41">
        <v>20171.652059</v>
      </c>
      <c r="S20" s="41">
        <v>20342.325755000002</v>
      </c>
      <c r="T20" s="41">
        <v>20868.82532</v>
      </c>
      <c r="U20" s="41">
        <v>20244.970937999999</v>
      </c>
      <c r="V20" s="41">
        <v>20463.640255999999</v>
      </c>
      <c r="W20" s="41">
        <v>20329.786667</v>
      </c>
      <c r="X20" s="41">
        <v>20434.181315999998</v>
      </c>
      <c r="Y20" s="41">
        <v>20371.017924</v>
      </c>
      <c r="Z20" s="41">
        <v>20470.625783</v>
      </c>
      <c r="AA20" s="41">
        <v>20551.159077</v>
      </c>
      <c r="AB20" s="41">
        <v>20787.265893</v>
      </c>
      <c r="AC20" s="41">
        <v>20893.94281</v>
      </c>
      <c r="AD20" s="41">
        <v>21288.562652000001</v>
      </c>
      <c r="AE20" s="41">
        <v>21383.106476000001</v>
      </c>
      <c r="AF20" s="41">
        <v>21564.766221999897</v>
      </c>
      <c r="AG20" s="41">
        <v>22053.014021000003</v>
      </c>
      <c r="AH20" s="41">
        <v>22558.734725999999</v>
      </c>
      <c r="AI20" s="41">
        <v>22948.243448000001</v>
      </c>
      <c r="AJ20" s="41">
        <v>22234.996515999999</v>
      </c>
      <c r="AK20" s="41">
        <v>22417.121375999999</v>
      </c>
      <c r="AL20" s="41">
        <v>22819.134266999998</v>
      </c>
      <c r="AM20" s="41">
        <v>23030.566750999998</v>
      </c>
      <c r="AN20" s="41">
        <v>23428.842625999998</v>
      </c>
      <c r="AO20" s="41">
        <v>24011.456941</v>
      </c>
      <c r="AP20" s="41">
        <v>25719.260308000001</v>
      </c>
      <c r="AQ20" s="41">
        <v>26448.836497999997</v>
      </c>
      <c r="AR20" s="41">
        <v>27430.830816000002</v>
      </c>
      <c r="AS20" s="41">
        <v>28368.437360999997</v>
      </c>
      <c r="AT20" s="41">
        <v>29750.074745000005</v>
      </c>
      <c r="AU20" s="41">
        <v>30504.010968000002</v>
      </c>
      <c r="AV20" s="41">
        <v>31123.167168</v>
      </c>
      <c r="AW20" s="41">
        <v>30706.213</v>
      </c>
      <c r="AX20" s="41">
        <v>31865.225535999998</v>
      </c>
      <c r="AY20" s="41">
        <v>32915.104611999996</v>
      </c>
      <c r="AZ20" s="41">
        <v>33458.858999999997</v>
      </c>
      <c r="BA20" s="41">
        <v>35596.674798000007</v>
      </c>
      <c r="BB20" s="41">
        <v>35993.457125000001</v>
      </c>
      <c r="BC20" s="41">
        <v>36246.641351999991</v>
      </c>
      <c r="BD20" s="41">
        <v>36745.869858999999</v>
      </c>
      <c r="BE20" s="41">
        <v>36894.223773999998</v>
      </c>
      <c r="BF20" s="41">
        <v>37075.788841000001</v>
      </c>
      <c r="BG20" s="41">
        <v>38031.912507000001</v>
      </c>
      <c r="BH20" s="41">
        <v>38334.580532000007</v>
      </c>
      <c r="BI20" s="41">
        <v>38769.904170000002</v>
      </c>
      <c r="BJ20" s="41">
        <v>38965.077825</v>
      </c>
      <c r="BK20" s="41">
        <v>39491.200628999999</v>
      </c>
      <c r="BL20" s="41">
        <v>38792.769514</v>
      </c>
      <c r="BM20" s="41">
        <v>39352.647438</v>
      </c>
      <c r="BN20" s="41">
        <v>40453.27582699999</v>
      </c>
      <c r="BO20" s="41">
        <v>40894.862481999997</v>
      </c>
      <c r="BP20" s="41">
        <v>41021.626417000007</v>
      </c>
      <c r="BQ20" s="41">
        <v>41763.197188999999</v>
      </c>
      <c r="BR20" s="41">
        <v>42343.036110000001</v>
      </c>
      <c r="BS20" s="41">
        <v>42082.899706999997</v>
      </c>
      <c r="BT20" s="41">
        <v>42672.958608000001</v>
      </c>
      <c r="BU20" s="41">
        <v>43191.996040999999</v>
      </c>
      <c r="BV20" s="41">
        <v>43394.201343000001</v>
      </c>
      <c r="BW20" s="41">
        <v>44068.231489999998</v>
      </c>
      <c r="BX20" s="41">
        <v>44045.968833999999</v>
      </c>
      <c r="BY20" s="41">
        <v>44221.297255999998</v>
      </c>
      <c r="BZ20" s="41">
        <v>44927.310259000005</v>
      </c>
      <c r="CA20" s="41">
        <v>45414.368765000007</v>
      </c>
      <c r="CB20" s="41">
        <v>45817.839485999997</v>
      </c>
      <c r="CC20" s="41">
        <v>45846.638991</v>
      </c>
      <c r="CD20" s="41">
        <v>46446.222366000002</v>
      </c>
      <c r="CE20" s="41">
        <v>46842.280258999999</v>
      </c>
      <c r="CF20" s="41">
        <v>47010.354611000002</v>
      </c>
      <c r="CG20" s="41">
        <v>47174.544882000002</v>
      </c>
      <c r="CH20" s="41">
        <v>47667.819494000003</v>
      </c>
      <c r="CI20" s="41">
        <v>48407.170792999998</v>
      </c>
      <c r="CJ20" s="41">
        <v>48689.509430999999</v>
      </c>
      <c r="CK20" s="41">
        <v>49216.955865000004</v>
      </c>
      <c r="CL20" s="41">
        <v>50043.575025999991</v>
      </c>
      <c r="CM20" s="41">
        <v>50028.924827000003</v>
      </c>
      <c r="CN20" s="41">
        <v>50114.552104999995</v>
      </c>
      <c r="CO20" s="41">
        <v>50604.870961000001</v>
      </c>
      <c r="CP20" s="41">
        <v>51121.621116000002</v>
      </c>
      <c r="CQ20" s="41">
        <v>51495.886250000003</v>
      </c>
      <c r="CR20" s="41">
        <v>50443.259999999995</v>
      </c>
      <c r="CS20" s="41">
        <v>50602.828999999998</v>
      </c>
      <c r="CT20" s="41">
        <v>51493.540999999997</v>
      </c>
      <c r="CU20" s="41">
        <v>51668.894999999997</v>
      </c>
      <c r="CV20" s="41">
        <v>51808.194000000003</v>
      </c>
      <c r="CW20" s="41">
        <v>51774.341</v>
      </c>
      <c r="CX20" s="41">
        <v>52374.828000000001</v>
      </c>
      <c r="CY20" s="41">
        <v>52199.270000000004</v>
      </c>
      <c r="CZ20" s="41">
        <v>52600.300999999999</v>
      </c>
      <c r="DA20" s="41">
        <v>52443.014999999999</v>
      </c>
      <c r="DB20" s="41">
        <v>52651.71</v>
      </c>
      <c r="DC20" s="41">
        <v>53692.762999999999</v>
      </c>
      <c r="DD20" s="41">
        <v>52545.314971</v>
      </c>
      <c r="DE20" s="41">
        <v>53173.485889999996</v>
      </c>
      <c r="DF20" s="41">
        <v>52604.375410000001</v>
      </c>
      <c r="DG20" s="41">
        <v>52862.309666000001</v>
      </c>
      <c r="DH20" s="41">
        <v>53394.754347000002</v>
      </c>
      <c r="DI20" s="41">
        <v>53753.457967000002</v>
      </c>
      <c r="DJ20" s="41">
        <v>54188.520252000002</v>
      </c>
      <c r="DK20" s="41">
        <v>53954.469171999997</v>
      </c>
      <c r="DL20" s="41">
        <v>54411.640963999998</v>
      </c>
      <c r="DM20" s="41">
        <v>54066.410965999996</v>
      </c>
      <c r="DN20" s="41">
        <v>54682.704981999996</v>
      </c>
      <c r="DO20" s="41">
        <v>54955.890807000003</v>
      </c>
      <c r="DP20" s="41">
        <v>54633.78236099999</v>
      </c>
      <c r="DQ20" s="41">
        <v>54843.185429000005</v>
      </c>
      <c r="DR20" s="41">
        <v>54941.058193999997</v>
      </c>
      <c r="DS20" s="41">
        <v>55504.383442999999</v>
      </c>
      <c r="DT20" s="41">
        <v>55694.238432999999</v>
      </c>
      <c r="DU20" s="41">
        <v>55774.35944</v>
      </c>
      <c r="DV20" s="41">
        <v>55892.765320999999</v>
      </c>
      <c r="DW20" s="41">
        <v>56078.259975000008</v>
      </c>
      <c r="DX20" s="41">
        <v>56365.688904000002</v>
      </c>
      <c r="DY20" s="41">
        <v>56444.113566999993</v>
      </c>
      <c r="DZ20" s="41">
        <v>56524.731037999998</v>
      </c>
      <c r="EA20" s="41">
        <v>56658.573023999998</v>
      </c>
      <c r="EB20" s="41">
        <v>56643.224140000006</v>
      </c>
      <c r="EC20" s="41">
        <v>56547.705748000008</v>
      </c>
      <c r="ED20" s="41">
        <v>56478.045499</v>
      </c>
      <c r="EE20" s="41">
        <v>56715.219775000005</v>
      </c>
      <c r="EF20" s="41">
        <v>56582.884187000003</v>
      </c>
      <c r="EG20" s="41">
        <v>56725.041368999999</v>
      </c>
      <c r="EH20" s="41">
        <v>56427.092039000003</v>
      </c>
      <c r="EI20" s="41">
        <v>57095.298819000003</v>
      </c>
      <c r="EJ20" s="41">
        <v>57373.891042999996</v>
      </c>
      <c r="EK20" s="41">
        <v>57512.235798000002</v>
      </c>
      <c r="EL20" s="41">
        <v>57291.201241000002</v>
      </c>
      <c r="EM20" s="41">
        <v>57213.074391999995</v>
      </c>
      <c r="EN20" s="41">
        <v>57124.051084000006</v>
      </c>
      <c r="EO20" s="41">
        <v>56786.037832000002</v>
      </c>
      <c r="EP20" s="41">
        <v>56623.509665999998</v>
      </c>
      <c r="EQ20" s="41">
        <v>56888.695338999998</v>
      </c>
      <c r="ER20" s="41">
        <v>57019.140699999996</v>
      </c>
      <c r="ES20" s="41">
        <v>57416.398149000001</v>
      </c>
      <c r="ET20" s="41">
        <v>58826.8</v>
      </c>
      <c r="EU20" s="41">
        <v>58922.9</v>
      </c>
      <c r="EV20" s="41">
        <v>59071.975603999999</v>
      </c>
      <c r="EW20" s="41">
        <v>59558.790389000002</v>
      </c>
      <c r="EX20" s="41">
        <v>59149.884611000001</v>
      </c>
      <c r="EY20" s="41">
        <v>59398.497984000001</v>
      </c>
      <c r="EZ20" s="41">
        <v>59368.474065000002</v>
      </c>
      <c r="FA20" s="41">
        <v>59820.363559000005</v>
      </c>
      <c r="FB20" s="41">
        <v>59899.096915000002</v>
      </c>
      <c r="FC20" s="41">
        <v>60103.100000000006</v>
      </c>
      <c r="FD20" s="41">
        <v>60113</v>
      </c>
      <c r="FE20" s="41">
        <v>60210.100000000006</v>
      </c>
      <c r="FF20" s="41">
        <v>60074</v>
      </c>
      <c r="FG20" s="41">
        <v>60641.072835999992</v>
      </c>
      <c r="FH20" s="41">
        <v>61149.739818000002</v>
      </c>
      <c r="FI20" s="41">
        <v>61851.259024999999</v>
      </c>
      <c r="FJ20" s="41">
        <v>62045.282850000003</v>
      </c>
      <c r="FK20" s="44">
        <f>FK21+FK22+FK23+FK24+FK25</f>
        <v>62195.808203000001</v>
      </c>
      <c r="FL20" s="44">
        <f t="shared" ref="FL20:FQ20" si="17">FL21+FL22+FL23+FL24+FL25</f>
        <v>62362.463548000007</v>
      </c>
      <c r="FM20" s="44">
        <f t="shared" si="17"/>
        <v>62717.545221000008</v>
      </c>
      <c r="FN20" s="44">
        <f t="shared" si="17"/>
        <v>62852.175585000005</v>
      </c>
      <c r="FO20" s="44">
        <f t="shared" si="17"/>
        <v>61875.864629999996</v>
      </c>
      <c r="FP20" s="44">
        <f t="shared" si="17"/>
        <v>61646.662802999992</v>
      </c>
      <c r="FQ20" s="44">
        <f t="shared" si="17"/>
        <v>61606.257611000008</v>
      </c>
      <c r="FR20" s="44">
        <f t="shared" ref="FR20:FS20" si="18">FR21+FR22+FR23+FR24+FR25</f>
        <v>62038.151916999996</v>
      </c>
      <c r="FS20" s="44">
        <f t="shared" si="18"/>
        <v>62316.915122999999</v>
      </c>
      <c r="FT20" s="44">
        <f t="shared" ref="FT20:FW20" si="19">FT21+FT22+FT23+FT24+FT25</f>
        <v>62631.292014000006</v>
      </c>
      <c r="FU20" s="44">
        <f t="shared" si="19"/>
        <v>62724.287452999997</v>
      </c>
      <c r="FV20" s="44">
        <f t="shared" si="19"/>
        <v>62365.997922000002</v>
      </c>
      <c r="FW20" s="44">
        <f t="shared" si="19"/>
        <v>62202.298573000007</v>
      </c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</row>
    <row r="21" spans="1:194" x14ac:dyDescent="0.25">
      <c r="A21" s="21" t="s">
        <v>82</v>
      </c>
      <c r="B21" s="30" t="s">
        <v>59</v>
      </c>
      <c r="C21" s="21" t="s">
        <v>82</v>
      </c>
      <c r="D21" s="22">
        <v>0</v>
      </c>
      <c r="E21" s="22">
        <v>0</v>
      </c>
      <c r="F21" s="22">
        <v>0</v>
      </c>
      <c r="G21" s="22"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51"/>
      <c r="AQ21" s="51"/>
      <c r="AR21" s="22"/>
      <c r="AS21" s="22"/>
      <c r="AT21" s="22"/>
      <c r="AU21" s="22"/>
      <c r="AV21" s="22"/>
      <c r="AW21" s="61"/>
      <c r="AX21" s="61"/>
      <c r="AY21" s="51"/>
      <c r="AZ21" s="51"/>
      <c r="BA21" s="22"/>
      <c r="BB21" s="22"/>
      <c r="BC21" s="22"/>
      <c r="BD21" s="22">
        <v>1</v>
      </c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>
        <v>528.73099999999999</v>
      </c>
      <c r="DE21" s="22">
        <v>2.44</v>
      </c>
      <c r="DF21" s="22">
        <v>5.7329999999999997</v>
      </c>
      <c r="DG21" s="22">
        <v>5.226</v>
      </c>
      <c r="DH21" s="22">
        <v>5.2880000000000003</v>
      </c>
      <c r="DI21" s="22">
        <v>15.356999999999999</v>
      </c>
      <c r="DJ21" s="22">
        <v>20.121000000000002</v>
      </c>
      <c r="DK21" s="22">
        <v>18.022000000000002</v>
      </c>
      <c r="DL21" s="22">
        <v>7.7670000000000003</v>
      </c>
      <c r="DM21" s="22">
        <v>6.9849999999999994</v>
      </c>
      <c r="DN21" s="22">
        <v>54.897999999999996</v>
      </c>
      <c r="DO21" s="22">
        <v>55.461000000000006</v>
      </c>
      <c r="DP21" s="22">
        <v>55.084000000000003</v>
      </c>
      <c r="DQ21" s="22">
        <v>54.658999999999999</v>
      </c>
      <c r="DR21" s="22">
        <v>52.808999999999997</v>
      </c>
      <c r="DS21" s="22">
        <v>49.406999999999996</v>
      </c>
      <c r="DT21" s="22">
        <v>49.021999999999998</v>
      </c>
      <c r="DU21" s="22">
        <v>48.639000000000003</v>
      </c>
      <c r="DV21" s="22">
        <v>48.280999999999999</v>
      </c>
      <c r="DW21" s="22">
        <v>47.918999999999997</v>
      </c>
      <c r="DX21" s="22">
        <v>47.551000000000002</v>
      </c>
      <c r="DY21" s="22">
        <v>47.176000000000002</v>
      </c>
      <c r="DZ21" s="22">
        <v>46.857999999999997</v>
      </c>
      <c r="EA21" s="22">
        <v>46.451999999999998</v>
      </c>
      <c r="EB21" s="22">
        <v>46.072000000000003</v>
      </c>
      <c r="EC21" s="22">
        <v>45.679000000000002</v>
      </c>
      <c r="ED21" s="22">
        <v>45.290999999999997</v>
      </c>
      <c r="EE21" s="22">
        <v>44.960999999999999</v>
      </c>
      <c r="EF21" s="22">
        <v>44.640999999999998</v>
      </c>
      <c r="EG21" s="22">
        <v>44.12</v>
      </c>
      <c r="EH21" s="22">
        <v>43.768999999999998</v>
      </c>
      <c r="EI21" s="22">
        <v>43.323</v>
      </c>
      <c r="EJ21" s="22">
        <v>43.417000000000002</v>
      </c>
      <c r="EK21" s="22">
        <v>0.84499999999999997</v>
      </c>
      <c r="EL21" s="22">
        <v>0.499</v>
      </c>
      <c r="EM21" s="22">
        <v>0.48699999999999999</v>
      </c>
      <c r="EN21" s="22">
        <v>1.8049999999999999</v>
      </c>
      <c r="EO21" s="22">
        <v>0.45100000000000001</v>
      </c>
      <c r="EP21" s="22">
        <v>270.54199999999997</v>
      </c>
      <c r="EQ21" s="22">
        <v>0.48699999999999999</v>
      </c>
      <c r="ER21" s="22">
        <v>251.637</v>
      </c>
      <c r="ES21" s="22">
        <v>0.39</v>
      </c>
      <c r="ET21" s="22">
        <v>0.9</v>
      </c>
      <c r="EU21" s="22">
        <v>0.7</v>
      </c>
      <c r="EV21" s="22">
        <v>1.468</v>
      </c>
      <c r="EW21" s="22">
        <v>0.71</v>
      </c>
      <c r="EX21" s="23">
        <v>0.98699999999999999</v>
      </c>
      <c r="EY21" s="22">
        <v>1.1080000000000001</v>
      </c>
      <c r="EZ21" s="37">
        <v>478.19600000000003</v>
      </c>
      <c r="FA21" s="23">
        <v>262.24</v>
      </c>
      <c r="FB21" s="23">
        <v>258.55599999999998</v>
      </c>
      <c r="FC21" s="23">
        <v>35.799999999999997</v>
      </c>
      <c r="FD21" s="23">
        <v>243.7</v>
      </c>
      <c r="FE21" s="37">
        <v>36.6</v>
      </c>
      <c r="FF21" s="33">
        <v>243.7</v>
      </c>
      <c r="FG21" s="33">
        <v>35.896000000000001</v>
      </c>
      <c r="FH21" s="33">
        <v>34.896999999999998</v>
      </c>
      <c r="FI21" s="33">
        <v>50.067999999999998</v>
      </c>
      <c r="FJ21" s="33">
        <v>34.527000000000001</v>
      </c>
      <c r="FK21" s="35">
        <v>33.92</v>
      </c>
      <c r="FL21" s="35">
        <v>39.094999999999999</v>
      </c>
      <c r="FM21" s="35">
        <v>39.121000000000002</v>
      </c>
      <c r="FN21" s="35">
        <v>41.277000000000001</v>
      </c>
      <c r="FO21" s="35">
        <v>47.058</v>
      </c>
      <c r="FP21" s="35">
        <v>41.005000000000003</v>
      </c>
      <c r="FQ21" s="35">
        <v>42.359000000000002</v>
      </c>
      <c r="FR21" s="35">
        <v>65.742000000000004</v>
      </c>
      <c r="FS21" s="35">
        <v>66.090999999999994</v>
      </c>
      <c r="FT21" s="35">
        <v>67.638999999999996</v>
      </c>
      <c r="FU21" s="35">
        <v>69.242999999999995</v>
      </c>
      <c r="FV21" s="35">
        <v>69.831000000000003</v>
      </c>
      <c r="FW21" s="35">
        <v>69.299000000000007</v>
      </c>
    </row>
    <row r="22" spans="1:194" x14ac:dyDescent="0.25">
      <c r="A22" s="21" t="s">
        <v>83</v>
      </c>
      <c r="B22" s="30" t="s">
        <v>60</v>
      </c>
      <c r="C22" s="21" t="s">
        <v>83</v>
      </c>
      <c r="D22" s="22">
        <v>2.9950000000000001</v>
      </c>
      <c r="E22" s="22">
        <v>2.6859999999999999</v>
      </c>
      <c r="F22" s="22">
        <v>16.417999999999999</v>
      </c>
      <c r="G22" s="22">
        <v>11.513</v>
      </c>
      <c r="H22" s="22">
        <v>11.333</v>
      </c>
      <c r="I22" s="22">
        <v>11.143000000000001</v>
      </c>
      <c r="J22" s="22">
        <v>11.077999999999999</v>
      </c>
      <c r="K22" s="22">
        <v>11.313000000000001</v>
      </c>
      <c r="L22" s="22">
        <v>10.369</v>
      </c>
      <c r="M22" s="22">
        <v>10.311999999999999</v>
      </c>
      <c r="N22" s="22">
        <v>14.122</v>
      </c>
      <c r="O22" s="22">
        <v>13.428000000000001</v>
      </c>
      <c r="P22" s="22">
        <v>13.843999999999999</v>
      </c>
      <c r="Q22" s="22">
        <v>12.851000000000001</v>
      </c>
      <c r="R22" s="22">
        <v>12.295</v>
      </c>
      <c r="S22" s="22">
        <v>12.262</v>
      </c>
      <c r="T22" s="22">
        <v>13.137</v>
      </c>
      <c r="U22" s="22">
        <v>13.2</v>
      </c>
      <c r="V22" s="22">
        <v>15.209</v>
      </c>
      <c r="W22" s="22">
        <v>14.037000000000001</v>
      </c>
      <c r="X22" s="22">
        <v>13.250999999999999</v>
      </c>
      <c r="Y22" s="22">
        <v>15.428000000000001</v>
      </c>
      <c r="Z22" s="22">
        <v>19.013999999999999</v>
      </c>
      <c r="AA22" s="22">
        <v>13.132</v>
      </c>
      <c r="AB22" s="22">
        <v>13.010999999999999</v>
      </c>
      <c r="AC22" s="22">
        <v>14.815</v>
      </c>
      <c r="AD22" s="22">
        <v>13.439</v>
      </c>
      <c r="AE22" s="22">
        <v>13.241</v>
      </c>
      <c r="AF22" s="22">
        <v>0</v>
      </c>
      <c r="AG22" s="22">
        <v>12.254</v>
      </c>
      <c r="AH22" s="22">
        <v>12.125999999999999</v>
      </c>
      <c r="AI22" s="22">
        <v>14.073</v>
      </c>
      <c r="AJ22" s="22">
        <v>14.965</v>
      </c>
      <c r="AK22" s="22">
        <v>15.239000000000001</v>
      </c>
      <c r="AL22" s="22">
        <v>14.827999999999999</v>
      </c>
      <c r="AM22" s="22">
        <v>16.692</v>
      </c>
      <c r="AN22" s="22">
        <v>13.291</v>
      </c>
      <c r="AO22" s="22">
        <v>13.286</v>
      </c>
      <c r="AP22" s="51">
        <v>13.093</v>
      </c>
      <c r="AQ22" s="51">
        <v>13.183999999999999</v>
      </c>
      <c r="AR22" s="22">
        <v>13.625999999999999</v>
      </c>
      <c r="AS22" s="22">
        <v>15.53</v>
      </c>
      <c r="AT22" s="22">
        <v>15.505000000000001</v>
      </c>
      <c r="AU22" s="22">
        <v>18.097000000000001</v>
      </c>
      <c r="AV22" s="22">
        <v>17.556999999999999</v>
      </c>
      <c r="AW22" s="61">
        <v>15.529</v>
      </c>
      <c r="AX22" s="61">
        <v>15.475</v>
      </c>
      <c r="AY22" s="51">
        <v>12.877000000000001</v>
      </c>
      <c r="AZ22" s="51">
        <v>13.09</v>
      </c>
      <c r="BA22" s="22">
        <v>14.52</v>
      </c>
      <c r="BB22" s="22">
        <v>17.651</v>
      </c>
      <c r="BC22" s="22">
        <v>12.688000000000001</v>
      </c>
      <c r="BD22" s="22">
        <v>13.927</v>
      </c>
      <c r="BE22" s="22">
        <v>13.259</v>
      </c>
      <c r="BF22" s="22">
        <v>16.591999999999999</v>
      </c>
      <c r="BG22" s="22">
        <v>14.237</v>
      </c>
      <c r="BH22" s="22">
        <v>12.090999999999999</v>
      </c>
      <c r="BI22" s="22">
        <v>12.744999999999999</v>
      </c>
      <c r="BJ22" s="22">
        <v>12.647</v>
      </c>
      <c r="BK22" s="22">
        <v>16.463000000000001</v>
      </c>
      <c r="BL22" s="22">
        <v>14.927</v>
      </c>
      <c r="BM22" s="22">
        <v>11.076000000000001</v>
      </c>
      <c r="BN22" s="22">
        <v>11.634</v>
      </c>
      <c r="BO22" s="22">
        <v>10.69</v>
      </c>
      <c r="BP22" s="22">
        <v>12.601000000000001</v>
      </c>
      <c r="BQ22" s="22">
        <v>15.332000000000001</v>
      </c>
      <c r="BR22" s="22">
        <v>10.643000000000001</v>
      </c>
      <c r="BS22" s="22">
        <v>12.054</v>
      </c>
      <c r="BT22" s="22">
        <v>17.28</v>
      </c>
      <c r="BU22" s="22">
        <v>17.068000000000001</v>
      </c>
      <c r="BV22" s="22">
        <v>17.013999999999999</v>
      </c>
      <c r="BW22" s="22">
        <v>15.815</v>
      </c>
      <c r="BX22" s="22">
        <v>6.6289999999999996</v>
      </c>
      <c r="BY22" s="22">
        <v>5.7670000000000003</v>
      </c>
      <c r="BZ22" s="22">
        <v>8.1069999999999993</v>
      </c>
      <c r="CA22" s="22">
        <v>7.4649999999999999</v>
      </c>
      <c r="CB22" s="22">
        <v>5.4989999999999997</v>
      </c>
      <c r="CC22" s="22">
        <v>6.6210000000000004</v>
      </c>
      <c r="CD22" s="22">
        <v>5.3170000000000002</v>
      </c>
      <c r="CE22" s="22">
        <v>10.372999999999999</v>
      </c>
      <c r="CF22" s="22">
        <v>9.9220000000000006</v>
      </c>
      <c r="CG22" s="22">
        <v>5.0369999999999999</v>
      </c>
      <c r="CH22" s="22">
        <v>18.396999999999998</v>
      </c>
      <c r="CI22" s="22">
        <v>33.645000000000003</v>
      </c>
      <c r="CJ22" s="22">
        <v>35.601999999999997</v>
      </c>
      <c r="CK22" s="22">
        <v>31.827000000000002</v>
      </c>
      <c r="CL22" s="22">
        <v>29.370999999999999</v>
      </c>
      <c r="CM22" s="22">
        <v>29.271999999999998</v>
      </c>
      <c r="CN22" s="22">
        <v>29.17</v>
      </c>
      <c r="CO22" s="22">
        <v>30.056000000000001</v>
      </c>
      <c r="CP22" s="22">
        <v>28.966000000000001</v>
      </c>
      <c r="CQ22" s="22">
        <v>29.39</v>
      </c>
      <c r="CR22" s="22">
        <v>33.463000000000001</v>
      </c>
      <c r="CS22" s="22">
        <v>28.873000000000001</v>
      </c>
      <c r="CT22" s="22">
        <v>29.457999999999998</v>
      </c>
      <c r="CU22" s="22">
        <v>36.268000000000001</v>
      </c>
      <c r="CV22" s="22">
        <v>38.130000000000003</v>
      </c>
      <c r="CW22" s="22">
        <v>31.373000000000001</v>
      </c>
      <c r="CX22" s="22">
        <v>35.951999999999998</v>
      </c>
      <c r="CY22" s="22">
        <v>27.696000000000002</v>
      </c>
      <c r="CZ22" s="22">
        <v>28.497</v>
      </c>
      <c r="DA22" s="22">
        <v>32.537999999999997</v>
      </c>
      <c r="DB22" s="22">
        <v>31.670999999999999</v>
      </c>
      <c r="DC22" s="22">
        <v>27.1</v>
      </c>
      <c r="DD22" s="22">
        <v>76.747</v>
      </c>
      <c r="DE22" s="22">
        <v>79.162999999999997</v>
      </c>
      <c r="DF22" s="22">
        <v>79.465999999999994</v>
      </c>
      <c r="DG22" s="22">
        <v>84.688999999999993</v>
      </c>
      <c r="DH22" s="22">
        <v>82.308999999999997</v>
      </c>
      <c r="DI22" s="22">
        <v>70.540999999999997</v>
      </c>
      <c r="DJ22" s="22">
        <v>82.132999999999996</v>
      </c>
      <c r="DK22" s="22">
        <v>85.968999999999994</v>
      </c>
      <c r="DL22" s="22">
        <v>80.135000000000005</v>
      </c>
      <c r="DM22" s="22">
        <v>72.578000000000003</v>
      </c>
      <c r="DN22" s="22">
        <v>80.691999999999993</v>
      </c>
      <c r="DO22" s="22">
        <v>62.933999999999997</v>
      </c>
      <c r="DP22" s="22">
        <v>68.545000000000002</v>
      </c>
      <c r="DQ22" s="22">
        <v>80.757999999999996</v>
      </c>
      <c r="DR22" s="22">
        <v>73.771000000000001</v>
      </c>
      <c r="DS22" s="22">
        <v>90.974000000000004</v>
      </c>
      <c r="DT22" s="22">
        <v>85.783000000000001</v>
      </c>
      <c r="DU22" s="22">
        <v>75.760000000000005</v>
      </c>
      <c r="DV22" s="22">
        <v>88.637</v>
      </c>
      <c r="DW22" s="22">
        <v>83.738</v>
      </c>
      <c r="DX22" s="22">
        <v>79.417000000000002</v>
      </c>
      <c r="DY22" s="22">
        <v>90.837999999999994</v>
      </c>
      <c r="DZ22" s="22">
        <v>102.825</v>
      </c>
      <c r="EA22" s="22">
        <v>71.34</v>
      </c>
      <c r="EB22" s="22">
        <v>73.936999999999998</v>
      </c>
      <c r="EC22" s="22">
        <v>58.704999999999998</v>
      </c>
      <c r="ED22" s="22">
        <v>61.417999999999999</v>
      </c>
      <c r="EE22" s="22">
        <v>73.605000000000004</v>
      </c>
      <c r="EF22" s="22">
        <v>62.057000000000002</v>
      </c>
      <c r="EG22" s="22">
        <v>96.293999999999997</v>
      </c>
      <c r="EH22" s="22">
        <v>110.43300000000001</v>
      </c>
      <c r="EI22" s="22">
        <v>109.453</v>
      </c>
      <c r="EJ22" s="22">
        <v>111.25700000000001</v>
      </c>
      <c r="EK22" s="22">
        <v>116.56100000000001</v>
      </c>
      <c r="EL22" s="22">
        <v>132.47</v>
      </c>
      <c r="EM22" s="22">
        <v>126.46</v>
      </c>
      <c r="EN22" s="22">
        <v>125.364</v>
      </c>
      <c r="EO22" s="22">
        <v>117.43300000000001</v>
      </c>
      <c r="EP22" s="22">
        <v>122.102</v>
      </c>
      <c r="EQ22" s="22">
        <v>128.78700000000001</v>
      </c>
      <c r="ER22" s="22">
        <v>105.119</v>
      </c>
      <c r="ES22" s="22">
        <v>108.10899999999999</v>
      </c>
      <c r="ET22" s="22">
        <v>110.6</v>
      </c>
      <c r="EU22" s="22">
        <v>114.6</v>
      </c>
      <c r="EV22" s="22">
        <v>113.245</v>
      </c>
      <c r="EW22" s="22">
        <v>119.48099999999999</v>
      </c>
      <c r="EX22" s="23">
        <v>110.913</v>
      </c>
      <c r="EY22" s="22">
        <v>108.068</v>
      </c>
      <c r="EZ22" s="37">
        <v>109.861</v>
      </c>
      <c r="FA22" s="23">
        <v>108.559</v>
      </c>
      <c r="FB22" s="23">
        <v>105.911</v>
      </c>
      <c r="FC22" s="23">
        <v>107.9</v>
      </c>
      <c r="FD22" s="23">
        <v>88.9</v>
      </c>
      <c r="FE22" s="37">
        <v>94.3</v>
      </c>
      <c r="FF22" s="33">
        <v>88.9</v>
      </c>
      <c r="FG22" s="33">
        <v>86.63</v>
      </c>
      <c r="FH22" s="33">
        <v>91.432000000000002</v>
      </c>
      <c r="FI22" s="33">
        <v>100.425</v>
      </c>
      <c r="FJ22" s="33">
        <v>74.509</v>
      </c>
      <c r="FK22" s="35">
        <v>71.296000000000006</v>
      </c>
      <c r="FL22" s="35">
        <v>73.417000000000002</v>
      </c>
      <c r="FM22" s="35">
        <v>72.721999999999994</v>
      </c>
      <c r="FN22" s="35">
        <v>74.489000000000004</v>
      </c>
      <c r="FO22" s="35">
        <v>76.155000000000001</v>
      </c>
      <c r="FP22" s="35">
        <v>73.221000000000004</v>
      </c>
      <c r="FQ22" s="35">
        <v>71.817999999999998</v>
      </c>
      <c r="FR22" s="35">
        <v>72.742999999999995</v>
      </c>
      <c r="FS22" s="35">
        <v>71.286000000000001</v>
      </c>
      <c r="FT22" s="35">
        <v>72.158000000000001</v>
      </c>
      <c r="FU22" s="35">
        <v>69.834999999999994</v>
      </c>
      <c r="FV22" s="35">
        <v>71.313000000000002</v>
      </c>
      <c r="FW22" s="35">
        <v>68.575000000000003</v>
      </c>
    </row>
    <row r="23" spans="1:194" x14ac:dyDescent="0.25">
      <c r="A23" s="21" t="s">
        <v>84</v>
      </c>
      <c r="B23" s="30" t="s">
        <v>61</v>
      </c>
      <c r="C23" s="21" t="s">
        <v>84</v>
      </c>
      <c r="D23" s="22">
        <v>28.213000000000001</v>
      </c>
      <c r="E23" s="22">
        <v>27.981000000000002</v>
      </c>
      <c r="F23" s="22">
        <v>24.936</v>
      </c>
      <c r="G23" s="22">
        <v>24.359000000000002</v>
      </c>
      <c r="H23" s="22">
        <v>24.065999999999999</v>
      </c>
      <c r="I23" s="22">
        <v>23.331</v>
      </c>
      <c r="J23" s="22">
        <v>22.832999999999998</v>
      </c>
      <c r="K23" s="22">
        <v>22.388999999999999</v>
      </c>
      <c r="L23" s="22">
        <v>22.091999999999999</v>
      </c>
      <c r="M23" s="22">
        <v>21.151</v>
      </c>
      <c r="N23" s="22">
        <v>21.404</v>
      </c>
      <c r="O23" s="22">
        <v>26.524999999999999</v>
      </c>
      <c r="P23" s="22">
        <v>24.28</v>
      </c>
      <c r="Q23" s="22">
        <v>26.314</v>
      </c>
      <c r="R23" s="22">
        <v>25.238</v>
      </c>
      <c r="S23" s="22">
        <v>21.885000000000002</v>
      </c>
      <c r="T23" s="22">
        <v>20.785</v>
      </c>
      <c r="U23" s="22">
        <v>36.515000000000001</v>
      </c>
      <c r="V23" s="22">
        <v>92.978999999999999</v>
      </c>
      <c r="W23" s="22">
        <v>94.667000000000002</v>
      </c>
      <c r="X23" s="22">
        <v>88.320999999999998</v>
      </c>
      <c r="Y23" s="22">
        <v>84.05</v>
      </c>
      <c r="Z23" s="22">
        <v>85.308999999999997</v>
      </c>
      <c r="AA23" s="22">
        <v>81.406000000000006</v>
      </c>
      <c r="AB23" s="22">
        <v>81.216999999999999</v>
      </c>
      <c r="AC23" s="22">
        <v>75.375</v>
      </c>
      <c r="AD23" s="22">
        <v>75.748999999999995</v>
      </c>
      <c r="AE23" s="22">
        <v>73.884</v>
      </c>
      <c r="AF23" s="22">
        <v>73.183999999999997</v>
      </c>
      <c r="AG23" s="22">
        <v>72.453000000000003</v>
      </c>
      <c r="AH23" s="22">
        <v>71.411000000000001</v>
      </c>
      <c r="AI23" s="22">
        <v>70.462999999999994</v>
      </c>
      <c r="AJ23" s="22">
        <v>68.569000000000003</v>
      </c>
      <c r="AK23" s="22">
        <v>68.531000000000006</v>
      </c>
      <c r="AL23" s="22">
        <v>69.043000000000006</v>
      </c>
      <c r="AM23" s="22">
        <v>67.215999999999994</v>
      </c>
      <c r="AN23" s="22">
        <v>67.043999999999997</v>
      </c>
      <c r="AO23" s="22">
        <v>69.120999999999995</v>
      </c>
      <c r="AP23" s="51">
        <v>70.518000000000001</v>
      </c>
      <c r="AQ23" s="51">
        <v>70.658000000000001</v>
      </c>
      <c r="AR23" s="22">
        <v>70.813000000000002</v>
      </c>
      <c r="AS23" s="22">
        <v>71.442999999999998</v>
      </c>
      <c r="AT23" s="22">
        <v>72.471000000000004</v>
      </c>
      <c r="AU23" s="22">
        <v>72.572000000000003</v>
      </c>
      <c r="AV23" s="22">
        <v>71.924999999999997</v>
      </c>
      <c r="AW23" s="61">
        <v>112.584</v>
      </c>
      <c r="AX23" s="61">
        <v>72.149000000000001</v>
      </c>
      <c r="AY23" s="51">
        <v>71.768000000000001</v>
      </c>
      <c r="AZ23" s="51">
        <v>72.168999999999997</v>
      </c>
      <c r="BA23" s="22">
        <v>72.108000000000004</v>
      </c>
      <c r="BB23" s="22">
        <v>73.465000000000003</v>
      </c>
      <c r="BC23" s="22">
        <v>73.174000000000007</v>
      </c>
      <c r="BD23" s="22">
        <v>110.97199999999999</v>
      </c>
      <c r="BE23" s="22">
        <v>111.206</v>
      </c>
      <c r="BF23" s="22">
        <v>111.479</v>
      </c>
      <c r="BG23" s="22">
        <v>111.19</v>
      </c>
      <c r="BH23" s="22">
        <v>109.071</v>
      </c>
      <c r="BI23" s="22">
        <v>108.60899999999999</v>
      </c>
      <c r="BJ23" s="22">
        <v>108.246</v>
      </c>
      <c r="BK23" s="22">
        <v>107.262</v>
      </c>
      <c r="BL23" s="22">
        <v>105.48099999999999</v>
      </c>
      <c r="BM23" s="22">
        <v>103.8</v>
      </c>
      <c r="BN23" s="22">
        <v>103.122</v>
      </c>
      <c r="BO23" s="22">
        <v>101.26</v>
      </c>
      <c r="BP23" s="22">
        <v>99.808999999999997</v>
      </c>
      <c r="BQ23" s="22">
        <v>99.054000000000002</v>
      </c>
      <c r="BR23" s="22">
        <v>98.543999999999997</v>
      </c>
      <c r="BS23" s="22">
        <v>96.751000000000005</v>
      </c>
      <c r="BT23" s="22">
        <v>95.947000000000003</v>
      </c>
      <c r="BU23" s="22">
        <v>98.760999999999996</v>
      </c>
      <c r="BV23" s="22">
        <v>99.606999999999999</v>
      </c>
      <c r="BW23" s="22">
        <v>95.308000000000007</v>
      </c>
      <c r="BX23" s="22">
        <v>98.650999999999996</v>
      </c>
      <c r="BY23" s="22">
        <v>96.936000000000007</v>
      </c>
      <c r="BZ23" s="22">
        <v>93.156999999999996</v>
      </c>
      <c r="CA23" s="22">
        <v>92.704999999999998</v>
      </c>
      <c r="CB23" s="22">
        <v>91.015000000000001</v>
      </c>
      <c r="CC23" s="22">
        <v>89.320999999999998</v>
      </c>
      <c r="CD23" s="22">
        <v>88.567999999999998</v>
      </c>
      <c r="CE23" s="22">
        <v>91.853999999999999</v>
      </c>
      <c r="CF23" s="22">
        <v>88.292000000000002</v>
      </c>
      <c r="CG23" s="22">
        <v>87.009</v>
      </c>
      <c r="CH23" s="22">
        <v>91.992999999999995</v>
      </c>
      <c r="CI23" s="22">
        <v>410.18099999999998</v>
      </c>
      <c r="CJ23" s="22">
        <v>470.55399999999997</v>
      </c>
      <c r="CK23" s="22">
        <v>531.07299999999998</v>
      </c>
      <c r="CL23" s="22">
        <v>550.01</v>
      </c>
      <c r="CM23" s="22">
        <v>541.21699999999998</v>
      </c>
      <c r="CN23" s="22">
        <v>549.30600000000004</v>
      </c>
      <c r="CO23" s="22">
        <v>479.69400000000002</v>
      </c>
      <c r="CP23" s="22">
        <v>505.26100000000002</v>
      </c>
      <c r="CQ23" s="22">
        <v>460.07400000000001</v>
      </c>
      <c r="CR23" s="22">
        <v>409.98700000000002</v>
      </c>
      <c r="CS23" s="22">
        <v>439.75599999999997</v>
      </c>
      <c r="CT23" s="22">
        <v>396.52300000000002</v>
      </c>
      <c r="CU23" s="22">
        <v>370.91699999999997</v>
      </c>
      <c r="CV23" s="22">
        <v>490.53399999999999</v>
      </c>
      <c r="CW23" s="22">
        <v>507.88799999999998</v>
      </c>
      <c r="CX23" s="22">
        <v>550.43600000000004</v>
      </c>
      <c r="CY23" s="22">
        <v>509.82400000000001</v>
      </c>
      <c r="CZ23" s="22">
        <v>499.25400000000002</v>
      </c>
      <c r="DA23" s="22">
        <v>502.96699999999998</v>
      </c>
      <c r="DB23" s="22">
        <v>566.62900000000002</v>
      </c>
      <c r="DC23" s="22">
        <v>567.97299999999996</v>
      </c>
      <c r="DD23" s="22">
        <v>1005.365</v>
      </c>
      <c r="DE23" s="22">
        <v>603.31899999999996</v>
      </c>
      <c r="DF23" s="22">
        <v>597.88199999999995</v>
      </c>
      <c r="DG23" s="22">
        <v>648.40300000000002</v>
      </c>
      <c r="DH23" s="22">
        <v>575.25099999999998</v>
      </c>
      <c r="DI23" s="22">
        <v>555.89200000000005</v>
      </c>
      <c r="DJ23" s="22">
        <v>590.70500000000004</v>
      </c>
      <c r="DK23" s="22">
        <v>859.69500000000005</v>
      </c>
      <c r="DL23" s="22">
        <v>891.83799999999997</v>
      </c>
      <c r="DM23" s="22">
        <v>877.30200000000002</v>
      </c>
      <c r="DN23" s="22">
        <v>911.74400000000003</v>
      </c>
      <c r="DO23" s="22">
        <v>1294.2370000000001</v>
      </c>
      <c r="DP23" s="22">
        <v>1250.885</v>
      </c>
      <c r="DQ23" s="22">
        <v>1237.279</v>
      </c>
      <c r="DR23" s="22">
        <v>1232.0820000000001</v>
      </c>
      <c r="DS23" s="22">
        <v>1306.4290000000001</v>
      </c>
      <c r="DT23" s="22">
        <v>1455.421</v>
      </c>
      <c r="DU23" s="22">
        <v>1247.162</v>
      </c>
      <c r="DV23" s="22">
        <v>1266.124</v>
      </c>
      <c r="DW23" s="22">
        <v>1269.03</v>
      </c>
      <c r="DX23" s="22">
        <v>1275.5650000000001</v>
      </c>
      <c r="DY23" s="22">
        <v>1299.279</v>
      </c>
      <c r="DZ23" s="22">
        <v>1468.5820000000001</v>
      </c>
      <c r="EA23" s="22">
        <v>1503.8789999999999</v>
      </c>
      <c r="EB23" s="22">
        <v>1366.5070000000001</v>
      </c>
      <c r="EC23" s="22">
        <v>1457.6320000000001</v>
      </c>
      <c r="ED23" s="22">
        <v>1204.704</v>
      </c>
      <c r="EE23" s="22">
        <v>1184.3910000000001</v>
      </c>
      <c r="EF23" s="22">
        <v>1325.9880000000001</v>
      </c>
      <c r="EG23" s="22">
        <v>1235.9749999999999</v>
      </c>
      <c r="EH23" s="22">
        <v>1237.107</v>
      </c>
      <c r="EI23" s="22">
        <v>1291.443</v>
      </c>
      <c r="EJ23" s="22">
        <v>1186.2080000000001</v>
      </c>
      <c r="EK23" s="22">
        <v>1297.4770000000001</v>
      </c>
      <c r="EL23" s="22">
        <v>1182.356</v>
      </c>
      <c r="EM23" s="22">
        <v>1159.635</v>
      </c>
      <c r="EN23" s="22">
        <v>1131.6610000000001</v>
      </c>
      <c r="EO23" s="22">
        <v>1115.43</v>
      </c>
      <c r="EP23" s="22">
        <v>797.10799999999995</v>
      </c>
      <c r="EQ23" s="22">
        <v>1251.28</v>
      </c>
      <c r="ER23" s="22">
        <v>981.41499999999996</v>
      </c>
      <c r="ES23" s="22">
        <v>1347.0540000000001</v>
      </c>
      <c r="ET23" s="22">
        <v>1319.9</v>
      </c>
      <c r="EU23" s="22">
        <v>1375.9</v>
      </c>
      <c r="EV23" s="22">
        <v>1193.1099999999999</v>
      </c>
      <c r="EW23" s="22">
        <v>1351.328</v>
      </c>
      <c r="EX23" s="23">
        <v>1282.0260000000001</v>
      </c>
      <c r="EY23" s="22">
        <v>1176.222</v>
      </c>
      <c r="EZ23" s="37">
        <v>696.904</v>
      </c>
      <c r="FA23" s="23">
        <v>930.83900000000006</v>
      </c>
      <c r="FB23" s="23">
        <v>978.375</v>
      </c>
      <c r="FC23" s="23">
        <v>1271.0999999999999</v>
      </c>
      <c r="FD23" s="23">
        <v>1255.4000000000001</v>
      </c>
      <c r="FE23" s="37">
        <v>1339.5</v>
      </c>
      <c r="FF23" s="33">
        <v>1255.4000000000001</v>
      </c>
      <c r="FG23" s="33">
        <v>1170.2560000000001</v>
      </c>
      <c r="FH23" s="33">
        <v>1263.624</v>
      </c>
      <c r="FI23" s="33">
        <v>1293.3030000000001</v>
      </c>
      <c r="FJ23" s="33">
        <v>1259.779</v>
      </c>
      <c r="FK23" s="35">
        <v>1078.6579999999999</v>
      </c>
      <c r="FL23" s="35">
        <v>1082.6210000000001</v>
      </c>
      <c r="FM23" s="35">
        <v>1091.7850000000001</v>
      </c>
      <c r="FN23" s="35">
        <v>1062.1079999999999</v>
      </c>
      <c r="FO23" s="35">
        <v>1034.8900000000001</v>
      </c>
      <c r="FP23" s="35">
        <v>1050.9090000000001</v>
      </c>
      <c r="FQ23" s="35">
        <v>1039.8989999999999</v>
      </c>
      <c r="FR23" s="35">
        <v>1022.588</v>
      </c>
      <c r="FS23" s="35">
        <v>998.30100000000004</v>
      </c>
      <c r="FT23" s="35">
        <v>972.82500000000005</v>
      </c>
      <c r="FU23" s="35">
        <v>986.08</v>
      </c>
      <c r="FV23" s="35">
        <v>899.79200000000003</v>
      </c>
      <c r="FW23" s="35">
        <v>1121.2819999999999</v>
      </c>
    </row>
    <row r="24" spans="1:194" s="71" customFormat="1" x14ac:dyDescent="0.25">
      <c r="A24" s="63" t="s">
        <v>85</v>
      </c>
      <c r="B24" s="64" t="s">
        <v>62</v>
      </c>
      <c r="C24" s="63" t="s">
        <v>85</v>
      </c>
      <c r="D24" s="65">
        <v>8882.1610000000001</v>
      </c>
      <c r="E24" s="65">
        <v>8673.7099999999991</v>
      </c>
      <c r="F24" s="65">
        <v>10468.108</v>
      </c>
      <c r="G24" s="65">
        <v>10631.659000000001</v>
      </c>
      <c r="H24" s="65">
        <v>10045.923000000001</v>
      </c>
      <c r="I24" s="65">
        <v>9101.0069999999996</v>
      </c>
      <c r="J24" s="65">
        <v>10507.523000000001</v>
      </c>
      <c r="K24" s="65">
        <v>11212.486000000001</v>
      </c>
      <c r="L24" s="65">
        <v>11445.344999999999</v>
      </c>
      <c r="M24" s="65">
        <v>11604.960999999999</v>
      </c>
      <c r="N24" s="65">
        <v>11730.319</v>
      </c>
      <c r="O24" s="65">
        <v>11533.115</v>
      </c>
      <c r="P24" s="65">
        <v>12349.014999999999</v>
      </c>
      <c r="Q24" s="65">
        <v>12623.865</v>
      </c>
      <c r="R24" s="65">
        <v>12846.313</v>
      </c>
      <c r="S24" s="65">
        <v>13034.834000000001</v>
      </c>
      <c r="T24" s="65">
        <v>13779.04</v>
      </c>
      <c r="U24" s="65">
        <v>12933.895</v>
      </c>
      <c r="V24" s="65">
        <v>12933.895</v>
      </c>
      <c r="W24" s="65">
        <v>12940.77</v>
      </c>
      <c r="X24" s="65">
        <v>12896.344999999999</v>
      </c>
      <c r="Y24" s="65">
        <v>12839.778</v>
      </c>
      <c r="Z24" s="65">
        <v>12858.999000000002</v>
      </c>
      <c r="AA24" s="65">
        <v>12840.239</v>
      </c>
      <c r="AB24" s="65">
        <v>12966.951999999999</v>
      </c>
      <c r="AC24" s="65">
        <v>12992.294</v>
      </c>
      <c r="AD24" s="65">
        <v>13154.402</v>
      </c>
      <c r="AE24" s="65">
        <v>13180.897999999999</v>
      </c>
      <c r="AF24" s="65">
        <v>13206.960999999999</v>
      </c>
      <c r="AG24" s="65">
        <v>13076.873</v>
      </c>
      <c r="AH24" s="65">
        <v>13072.404</v>
      </c>
      <c r="AI24" s="65">
        <v>13229.617</v>
      </c>
      <c r="AJ24" s="65">
        <v>11988.210999999999</v>
      </c>
      <c r="AK24" s="65">
        <v>11308.422999999999</v>
      </c>
      <c r="AL24" s="65">
        <v>10579.781000000001</v>
      </c>
      <c r="AM24" s="65">
        <v>11543.101999999999</v>
      </c>
      <c r="AN24" s="65">
        <v>12575.431</v>
      </c>
      <c r="AO24" s="65">
        <v>12979.677</v>
      </c>
      <c r="AP24" s="65">
        <v>13721.966</v>
      </c>
      <c r="AQ24" s="65">
        <v>13154.402</v>
      </c>
      <c r="AR24" s="65">
        <v>14220.085999999999</v>
      </c>
      <c r="AS24" s="65">
        <v>13641.210999999999</v>
      </c>
      <c r="AT24" s="65">
        <v>13072.404</v>
      </c>
      <c r="AU24" s="65">
        <v>14664.735000000001</v>
      </c>
      <c r="AV24" s="65">
        <v>14998.984</v>
      </c>
      <c r="AW24" s="66">
        <v>14800.770999999999</v>
      </c>
      <c r="AX24" s="66">
        <v>15703.996999999999</v>
      </c>
      <c r="AY24" s="66">
        <v>16047.245000000001</v>
      </c>
      <c r="AZ24" s="66">
        <v>16597.577000000001</v>
      </c>
      <c r="BA24" s="65">
        <v>18117.264999999999</v>
      </c>
      <c r="BB24" s="65">
        <v>18608.609</v>
      </c>
      <c r="BC24" s="65">
        <v>18651.268</v>
      </c>
      <c r="BD24" s="65">
        <v>20432.797000000002</v>
      </c>
      <c r="BE24" s="65">
        <v>20529.786</v>
      </c>
      <c r="BF24" s="65">
        <v>20587.648000000001</v>
      </c>
      <c r="BG24" s="65">
        <v>21516.949000000001</v>
      </c>
      <c r="BH24" s="65">
        <v>21550.91</v>
      </c>
      <c r="BI24" s="65">
        <v>21550.91</v>
      </c>
      <c r="BJ24" s="65">
        <v>21843.213</v>
      </c>
      <c r="BK24" s="65">
        <v>22328.596000000001</v>
      </c>
      <c r="BL24" s="65">
        <v>21288.423999999999</v>
      </c>
      <c r="BM24" s="65">
        <v>21615.298999999999</v>
      </c>
      <c r="BN24" s="65">
        <v>21776.468000000001</v>
      </c>
      <c r="BO24" s="65">
        <v>22238.468999999997</v>
      </c>
      <c r="BP24" s="65">
        <v>20378.981</v>
      </c>
      <c r="BQ24" s="65">
        <v>20529.786</v>
      </c>
      <c r="BR24" s="65">
        <v>18885.16</v>
      </c>
      <c r="BS24" s="65">
        <v>20736.716999999997</v>
      </c>
      <c r="BT24" s="65">
        <v>20837.072</v>
      </c>
      <c r="BU24" s="65">
        <v>20835.315999999999</v>
      </c>
      <c r="BV24" s="65">
        <v>20846.543000000001</v>
      </c>
      <c r="BW24" s="65">
        <v>21390.707999999999</v>
      </c>
      <c r="BX24" s="65">
        <v>21442.695</v>
      </c>
      <c r="BY24" s="65">
        <v>21731.102999999999</v>
      </c>
      <c r="BZ24" s="65">
        <v>22274.046999999999</v>
      </c>
      <c r="CA24" s="65">
        <v>22360.346000000001</v>
      </c>
      <c r="CB24" s="65">
        <v>22338.041000000001</v>
      </c>
      <c r="CC24" s="65">
        <v>22108.975000000002</v>
      </c>
      <c r="CD24" s="65">
        <v>22256.506000000001</v>
      </c>
      <c r="CE24" s="65">
        <v>22322.244000000002</v>
      </c>
      <c r="CF24" s="65">
        <v>23276.387999999999</v>
      </c>
      <c r="CG24" s="65">
        <v>23212.824999999997</v>
      </c>
      <c r="CH24" s="65">
        <v>23316.210000000003</v>
      </c>
      <c r="CI24" s="65">
        <v>23429.352999999999</v>
      </c>
      <c r="CJ24" s="65">
        <v>23406.751</v>
      </c>
      <c r="CK24" s="65">
        <v>23093.191000000003</v>
      </c>
      <c r="CL24" s="65">
        <v>24192.575999999997</v>
      </c>
      <c r="CM24" s="65">
        <v>41000</v>
      </c>
      <c r="CN24" s="65">
        <v>24405.546999999999</v>
      </c>
      <c r="CO24" s="65">
        <v>24599.789000000001</v>
      </c>
      <c r="CP24" s="65">
        <v>24764.317999999999</v>
      </c>
      <c r="CQ24" s="65">
        <v>25006.937999999998</v>
      </c>
      <c r="CR24" s="72">
        <v>33463</v>
      </c>
      <c r="CS24" s="72">
        <v>28873</v>
      </c>
      <c r="CT24" s="72">
        <v>29458</v>
      </c>
      <c r="CU24" s="73">
        <v>36268</v>
      </c>
      <c r="CV24" s="72">
        <v>38130</v>
      </c>
      <c r="CW24" s="72">
        <v>31373</v>
      </c>
      <c r="CX24" s="72">
        <v>35952</v>
      </c>
      <c r="CY24" s="72">
        <v>27696</v>
      </c>
      <c r="CZ24" s="72">
        <v>28497</v>
      </c>
      <c r="DA24" s="72">
        <v>32538</v>
      </c>
      <c r="DB24" s="72">
        <v>31671</v>
      </c>
      <c r="DC24" s="72">
        <v>27100</v>
      </c>
      <c r="DD24" s="65">
        <v>23133.29</v>
      </c>
      <c r="DE24" s="65">
        <v>25040.739000000001</v>
      </c>
      <c r="DF24" s="65">
        <v>24923.612000000001</v>
      </c>
      <c r="DG24" s="65">
        <v>24502.504000000001</v>
      </c>
      <c r="DH24" s="65">
        <v>25036.217000000001</v>
      </c>
      <c r="DI24" s="65">
        <v>25931.937000000002</v>
      </c>
      <c r="DJ24" s="65">
        <v>26270.207999999999</v>
      </c>
      <c r="DK24" s="65">
        <v>25913.965</v>
      </c>
      <c r="DL24" s="65">
        <v>26423.11</v>
      </c>
      <c r="DM24" s="65">
        <v>26125.476999999999</v>
      </c>
      <c r="DN24" s="65">
        <v>26594.046999999999</v>
      </c>
      <c r="DO24" s="65">
        <v>26066.623</v>
      </c>
      <c r="DP24" s="65">
        <v>25477.82</v>
      </c>
      <c r="DQ24" s="65">
        <v>25749.379000000001</v>
      </c>
      <c r="DR24" s="65">
        <v>25611.733</v>
      </c>
      <c r="DS24" s="65">
        <v>25996.798999999999</v>
      </c>
      <c r="DT24" s="65">
        <v>26071.462</v>
      </c>
      <c r="DU24" s="65">
        <v>26162.457999999999</v>
      </c>
      <c r="DV24" s="65">
        <v>25966.841</v>
      </c>
      <c r="DW24" s="65">
        <v>26088.056</v>
      </c>
      <c r="DX24" s="65">
        <v>26133.972000000002</v>
      </c>
      <c r="DY24" s="65">
        <v>26043.064999999999</v>
      </c>
      <c r="DZ24" s="65">
        <v>26093.830999999998</v>
      </c>
      <c r="EA24" s="65">
        <v>25799.154999999999</v>
      </c>
      <c r="EB24" s="65">
        <v>25879.308000000001</v>
      </c>
      <c r="EC24" s="65">
        <v>25792.024000000001</v>
      </c>
      <c r="ED24" s="65">
        <v>25185.875</v>
      </c>
      <c r="EE24" s="65">
        <v>25583.789000000001</v>
      </c>
      <c r="EF24" s="65">
        <v>25422.418000000001</v>
      </c>
      <c r="EG24" s="65">
        <v>25412.454000000002</v>
      </c>
      <c r="EH24" s="65">
        <v>25430.056</v>
      </c>
      <c r="EI24" s="65">
        <v>25928.870999999999</v>
      </c>
      <c r="EJ24" s="65">
        <v>25898.601999999999</v>
      </c>
      <c r="EK24" s="65">
        <v>25920.228999999999</v>
      </c>
      <c r="EL24" s="65">
        <v>25958.316999999999</v>
      </c>
      <c r="EM24" s="65">
        <v>25912.187999999998</v>
      </c>
      <c r="EN24" s="65">
        <v>25800.295999999998</v>
      </c>
      <c r="EO24" s="65">
        <v>25779.357</v>
      </c>
      <c r="EP24" s="65">
        <v>25581.489000000001</v>
      </c>
      <c r="EQ24" s="65">
        <v>25611.397000000001</v>
      </c>
      <c r="ER24" s="65">
        <v>25649.159</v>
      </c>
      <c r="ES24" s="65">
        <v>25721.008999999998</v>
      </c>
      <c r="ET24" s="65">
        <v>26950.3</v>
      </c>
      <c r="EU24" s="65">
        <v>27019.5</v>
      </c>
      <c r="EV24" s="65">
        <v>26480.030999999999</v>
      </c>
      <c r="EW24" s="65">
        <v>26394.986000000001</v>
      </c>
      <c r="EX24" s="67">
        <v>26414.183000000001</v>
      </c>
      <c r="EY24" s="65">
        <v>26420.131000000001</v>
      </c>
      <c r="EZ24" s="68">
        <v>25866.406999999999</v>
      </c>
      <c r="FA24" s="67">
        <v>25951.672999999999</v>
      </c>
      <c r="FB24" s="67">
        <v>24729.393</v>
      </c>
      <c r="FC24" s="67">
        <v>25632.7</v>
      </c>
      <c r="FD24" s="67">
        <v>26043.3</v>
      </c>
      <c r="FE24" s="68">
        <v>25570.9</v>
      </c>
      <c r="FF24" s="69">
        <v>26004.3</v>
      </c>
      <c r="FG24" s="69">
        <v>25671.901999999998</v>
      </c>
      <c r="FH24" s="69">
        <v>26735.237000000001</v>
      </c>
      <c r="FI24" s="69">
        <v>25696.46</v>
      </c>
      <c r="FJ24" s="69">
        <v>25834.906999999999</v>
      </c>
      <c r="FK24" s="70">
        <v>26134.386999999999</v>
      </c>
      <c r="FL24" s="70">
        <v>26325.455000000002</v>
      </c>
      <c r="FM24" s="70">
        <v>26716.722000000002</v>
      </c>
      <c r="FN24" s="70">
        <v>26513.285</v>
      </c>
      <c r="FO24" s="70">
        <v>25842.975999999999</v>
      </c>
      <c r="FP24" s="70">
        <v>25790.511999999999</v>
      </c>
      <c r="FQ24" s="70">
        <v>25628.927</v>
      </c>
      <c r="FR24" s="70">
        <v>25760.481</v>
      </c>
      <c r="FS24" s="70">
        <v>25806.494999999999</v>
      </c>
      <c r="FT24" s="70">
        <v>26074.803</v>
      </c>
      <c r="FU24" s="70">
        <v>26245.556</v>
      </c>
      <c r="FV24" s="70">
        <v>26189.373</v>
      </c>
      <c r="FW24" s="70">
        <v>26181.978999999999</v>
      </c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</row>
    <row r="25" spans="1:194" s="71" customFormat="1" x14ac:dyDescent="0.25">
      <c r="A25" s="63" t="s">
        <v>86</v>
      </c>
      <c r="B25" s="64" t="s">
        <v>63</v>
      </c>
      <c r="C25" s="63" t="s">
        <v>86</v>
      </c>
      <c r="D25" s="65">
        <v>7327.5645789999999</v>
      </c>
      <c r="E25" s="65">
        <v>7674.6609360000002</v>
      </c>
      <c r="F25" s="65">
        <v>6111.0234119999986</v>
      </c>
      <c r="G25" s="65">
        <v>6303.833220999999</v>
      </c>
      <c r="H25" s="65">
        <v>6949.7675849999996</v>
      </c>
      <c r="I25" s="65">
        <v>8244.4510190000019</v>
      </c>
      <c r="J25" s="65">
        <v>7045.8683689999998</v>
      </c>
      <c r="K25" s="65">
        <v>6455.8498440000003</v>
      </c>
      <c r="L25" s="65">
        <v>6607.4160180000017</v>
      </c>
      <c r="M25" s="65">
        <v>6729.7066770000019</v>
      </c>
      <c r="N25" s="65">
        <v>6881.0860130000001</v>
      </c>
      <c r="O25" s="65">
        <v>7135.9670559999995</v>
      </c>
      <c r="P25" s="65">
        <v>7193.7183330000007</v>
      </c>
      <c r="Q25" s="65">
        <v>7223.8627959999994</v>
      </c>
      <c r="R25" s="65">
        <v>7287.8060590000005</v>
      </c>
      <c r="S25" s="65">
        <v>7273.3447550000001</v>
      </c>
      <c r="T25" s="65">
        <v>7055.8633200000004</v>
      </c>
      <c r="U25" s="65">
        <v>7261.360937999998</v>
      </c>
      <c r="V25" s="65">
        <v>7421.5572560000001</v>
      </c>
      <c r="W25" s="65">
        <v>7280.3126669999983</v>
      </c>
      <c r="X25" s="65">
        <v>7436.2643159999989</v>
      </c>
      <c r="Y25" s="65">
        <v>7431.7619240000004</v>
      </c>
      <c r="Z25" s="65">
        <v>7507.3037829999976</v>
      </c>
      <c r="AA25" s="65">
        <v>7616.3820770000002</v>
      </c>
      <c r="AB25" s="65">
        <v>7726.0858930000013</v>
      </c>
      <c r="AC25" s="65">
        <v>7811.4588100000019</v>
      </c>
      <c r="AD25" s="65">
        <v>8044.9726519999986</v>
      </c>
      <c r="AE25" s="65">
        <v>8115.0834760000016</v>
      </c>
      <c r="AF25" s="65">
        <v>8284.6212219998997</v>
      </c>
      <c r="AG25" s="65">
        <v>8891.4340210000009</v>
      </c>
      <c r="AH25" s="65">
        <v>9402.7937259999981</v>
      </c>
      <c r="AI25" s="65">
        <v>9634.0904480000008</v>
      </c>
      <c r="AJ25" s="65">
        <v>10163.251516</v>
      </c>
      <c r="AK25" s="65">
        <v>11024.928376</v>
      </c>
      <c r="AL25" s="65">
        <v>12155.482266999998</v>
      </c>
      <c r="AM25" s="65">
        <v>11403.556751</v>
      </c>
      <c r="AN25" s="65">
        <v>10773.076625999998</v>
      </c>
      <c r="AO25" s="65">
        <v>10949.372941000001</v>
      </c>
      <c r="AP25" s="66">
        <v>11913.683308</v>
      </c>
      <c r="AQ25" s="66">
        <v>13210.592498</v>
      </c>
      <c r="AR25" s="65">
        <v>13126.305816</v>
      </c>
      <c r="AS25" s="65">
        <v>14640.253360999999</v>
      </c>
      <c r="AT25" s="65">
        <v>16589.694745000001</v>
      </c>
      <c r="AU25" s="65">
        <v>15748.606968</v>
      </c>
      <c r="AV25" s="65">
        <v>16034.701168</v>
      </c>
      <c r="AW25" s="66">
        <v>15777.329</v>
      </c>
      <c r="AX25" s="66">
        <v>16073.604535999999</v>
      </c>
      <c r="AY25" s="66">
        <v>16783.214611999996</v>
      </c>
      <c r="AZ25" s="66">
        <v>16776.022999999997</v>
      </c>
      <c r="BA25" s="65">
        <v>17392.781798000004</v>
      </c>
      <c r="BB25" s="65">
        <v>17293.732124999999</v>
      </c>
      <c r="BC25" s="65">
        <v>17509.511351999998</v>
      </c>
      <c r="BD25" s="65">
        <v>16187.173858999999</v>
      </c>
      <c r="BE25" s="65">
        <v>16239.972774000002</v>
      </c>
      <c r="BF25" s="65">
        <v>16360.069840999997</v>
      </c>
      <c r="BG25" s="65">
        <v>16389.536506999997</v>
      </c>
      <c r="BH25" s="65">
        <v>16662.508532000003</v>
      </c>
      <c r="BI25" s="65">
        <v>17097.640170000002</v>
      </c>
      <c r="BJ25" s="65">
        <v>17000.971824999997</v>
      </c>
      <c r="BK25" s="65">
        <v>17038.879628999999</v>
      </c>
      <c r="BL25" s="65">
        <v>17383.937513999997</v>
      </c>
      <c r="BM25" s="65">
        <v>17622.472438000004</v>
      </c>
      <c r="BN25" s="65">
        <v>18562.051826999996</v>
      </c>
      <c r="BO25" s="65">
        <v>18544.443482000002</v>
      </c>
      <c r="BP25" s="65">
        <v>20530.235417000004</v>
      </c>
      <c r="BQ25" s="65">
        <v>21119.025189</v>
      </c>
      <c r="BR25" s="65">
        <v>23348.689110000003</v>
      </c>
      <c r="BS25" s="65">
        <v>21237.377707</v>
      </c>
      <c r="BT25" s="65">
        <v>21722.659608000002</v>
      </c>
      <c r="BU25" s="65">
        <v>22240.851041000002</v>
      </c>
      <c r="BV25" s="65">
        <v>22431.037343</v>
      </c>
      <c r="BW25" s="65">
        <v>22566.40049</v>
      </c>
      <c r="BX25" s="65">
        <v>22497.993834000001</v>
      </c>
      <c r="BY25" s="65">
        <v>22387.491255999998</v>
      </c>
      <c r="BZ25" s="65">
        <v>22551.999259000004</v>
      </c>
      <c r="CA25" s="65">
        <v>22953.852765</v>
      </c>
      <c r="CB25" s="65">
        <v>23383.284486</v>
      </c>
      <c r="CC25" s="65">
        <v>23641.721990999995</v>
      </c>
      <c r="CD25" s="65">
        <v>24095.831365999999</v>
      </c>
      <c r="CE25" s="65">
        <v>24417.809258999998</v>
      </c>
      <c r="CF25" s="65">
        <v>23635.752611000004</v>
      </c>
      <c r="CG25" s="65">
        <v>23869.673882000003</v>
      </c>
      <c r="CH25" s="65">
        <v>24241.219494000001</v>
      </c>
      <c r="CI25" s="65">
        <v>24533.991792999997</v>
      </c>
      <c r="CJ25" s="65">
        <v>24776.602431000003</v>
      </c>
      <c r="CK25" s="65">
        <v>25560.864865</v>
      </c>
      <c r="CL25" s="65">
        <v>25271.618026</v>
      </c>
      <c r="CM25" s="65">
        <v>8458.4358270000012</v>
      </c>
      <c r="CN25" s="65">
        <v>25130.529105000001</v>
      </c>
      <c r="CO25" s="65">
        <v>25495.331961</v>
      </c>
      <c r="CP25" s="65">
        <v>25823.076116000004</v>
      </c>
      <c r="CQ25" s="65">
        <v>25999.484250000005</v>
      </c>
      <c r="CR25" s="72">
        <v>16536.810000000001</v>
      </c>
      <c r="CS25" s="72">
        <v>21261.200000000001</v>
      </c>
      <c r="CT25" s="72">
        <v>21609.56</v>
      </c>
      <c r="CU25" s="73">
        <v>14993.71</v>
      </c>
      <c r="CV25" s="72">
        <v>13149.53</v>
      </c>
      <c r="CW25" s="72">
        <v>19862.080000000002</v>
      </c>
      <c r="CX25" s="72">
        <v>15836.44</v>
      </c>
      <c r="CY25" s="72">
        <v>23965.75</v>
      </c>
      <c r="CZ25" s="72">
        <v>23575.55</v>
      </c>
      <c r="DA25" s="72">
        <v>19369.509999999998</v>
      </c>
      <c r="DB25" s="72">
        <v>20382.41</v>
      </c>
      <c r="DC25" s="72">
        <v>25997.69</v>
      </c>
      <c r="DD25" s="65">
        <v>27801.181970999998</v>
      </c>
      <c r="DE25" s="65">
        <v>27447.82489</v>
      </c>
      <c r="DF25" s="65">
        <v>26997.682409999998</v>
      </c>
      <c r="DG25" s="65">
        <v>27621.487666000001</v>
      </c>
      <c r="DH25" s="65">
        <v>27695.689347</v>
      </c>
      <c r="DI25" s="65">
        <v>27179.730967</v>
      </c>
      <c r="DJ25" s="65">
        <v>27225.353252000001</v>
      </c>
      <c r="DK25" s="65">
        <v>27076.818171999999</v>
      </c>
      <c r="DL25" s="65">
        <v>27008.790964</v>
      </c>
      <c r="DM25" s="65">
        <v>26984.068965999999</v>
      </c>
      <c r="DN25" s="65">
        <v>27041.323982000002</v>
      </c>
      <c r="DO25" s="65">
        <v>27476.635806999999</v>
      </c>
      <c r="DP25" s="65">
        <v>27781.448360999999</v>
      </c>
      <c r="DQ25" s="65">
        <v>27721.110429</v>
      </c>
      <c r="DR25" s="65">
        <v>27970.663193999997</v>
      </c>
      <c r="DS25" s="65">
        <v>28060.774443000002</v>
      </c>
      <c r="DT25" s="65">
        <v>28032.550433</v>
      </c>
      <c r="DU25" s="65">
        <v>28240.34044</v>
      </c>
      <c r="DV25" s="65">
        <v>28522.882321000001</v>
      </c>
      <c r="DW25" s="65">
        <v>28589.516975000002</v>
      </c>
      <c r="DX25" s="65">
        <v>28829.183904000001</v>
      </c>
      <c r="DY25" s="65">
        <v>28963.755567</v>
      </c>
      <c r="DZ25" s="65">
        <v>28812.635037999997</v>
      </c>
      <c r="EA25" s="65">
        <v>29237.747024</v>
      </c>
      <c r="EB25" s="65">
        <v>29277.400140000002</v>
      </c>
      <c r="EC25" s="65">
        <v>29193.665747999999</v>
      </c>
      <c r="ED25" s="65">
        <v>29980.757498999999</v>
      </c>
      <c r="EE25" s="65">
        <v>29828.473775000002</v>
      </c>
      <c r="EF25" s="65">
        <v>29727.780187</v>
      </c>
      <c r="EG25" s="65">
        <v>29936.198368999998</v>
      </c>
      <c r="EH25" s="65">
        <v>29605.727039000001</v>
      </c>
      <c r="EI25" s="65">
        <v>29722.208818999999</v>
      </c>
      <c r="EJ25" s="65">
        <v>30134.407042999999</v>
      </c>
      <c r="EK25" s="65">
        <v>30177.123798000001</v>
      </c>
      <c r="EL25" s="65">
        <v>30017.559240999999</v>
      </c>
      <c r="EM25" s="65">
        <v>30014.304392000002</v>
      </c>
      <c r="EN25" s="65">
        <v>30064.925084000002</v>
      </c>
      <c r="EO25" s="65">
        <v>29773.366832</v>
      </c>
      <c r="EP25" s="65">
        <v>29852.268666</v>
      </c>
      <c r="EQ25" s="65">
        <v>29896.744338999997</v>
      </c>
      <c r="ER25" s="65">
        <v>30031.810699999998</v>
      </c>
      <c r="ES25" s="65">
        <v>30239.836149000002</v>
      </c>
      <c r="ET25" s="65">
        <v>30445.1</v>
      </c>
      <c r="EU25" s="65">
        <v>30412.2</v>
      </c>
      <c r="EV25" s="65">
        <v>31284.121604</v>
      </c>
      <c r="EW25" s="65">
        <v>31692.285389000001</v>
      </c>
      <c r="EX25" s="67">
        <v>31341.775611000001</v>
      </c>
      <c r="EY25" s="65">
        <v>31692.968983999999</v>
      </c>
      <c r="EZ25" s="68">
        <v>32217.106065</v>
      </c>
      <c r="FA25" s="67">
        <v>32567.052559</v>
      </c>
      <c r="FB25" s="67">
        <v>33826.861915000001</v>
      </c>
      <c r="FC25" s="67">
        <v>33055.599999999999</v>
      </c>
      <c r="FD25" s="67">
        <v>32481.7</v>
      </c>
      <c r="FE25" s="68">
        <v>33168.800000000003</v>
      </c>
      <c r="FF25" s="69">
        <v>32481.7</v>
      </c>
      <c r="FG25" s="69">
        <v>33676.388835999998</v>
      </c>
      <c r="FH25" s="69">
        <v>33024.549818</v>
      </c>
      <c r="FI25" s="69">
        <v>34711.003024999998</v>
      </c>
      <c r="FJ25" s="69">
        <v>34841.560850000002</v>
      </c>
      <c r="FK25" s="70">
        <v>34877.547203000002</v>
      </c>
      <c r="FL25" s="70">
        <v>34841.875548000004</v>
      </c>
      <c r="FM25" s="70">
        <v>34797.195221000002</v>
      </c>
      <c r="FN25" s="70">
        <v>35161.016585000005</v>
      </c>
      <c r="FO25" s="70">
        <v>34874.785629999998</v>
      </c>
      <c r="FP25" s="70">
        <v>34691.015802999995</v>
      </c>
      <c r="FQ25" s="70">
        <v>34823.254611000004</v>
      </c>
      <c r="FR25" s="70">
        <v>35116.597916999999</v>
      </c>
      <c r="FS25" s="70">
        <v>35374.742123000004</v>
      </c>
      <c r="FT25" s="70">
        <v>35443.867014000003</v>
      </c>
      <c r="FU25" s="70">
        <v>35353.573452999997</v>
      </c>
      <c r="FV25" s="70">
        <v>35135.688922000001</v>
      </c>
      <c r="FW25" s="70">
        <v>34761.163573000005</v>
      </c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</row>
    <row r="26" spans="1:194" s="46" customFormat="1" x14ac:dyDescent="0.25">
      <c r="A26" s="45" t="s">
        <v>87</v>
      </c>
      <c r="B26" s="29" t="s">
        <v>64</v>
      </c>
      <c r="C26" s="45" t="s">
        <v>87</v>
      </c>
      <c r="D26" s="41">
        <v>-6305.036051</v>
      </c>
      <c r="E26" s="41">
        <v>-6473.9581760000001</v>
      </c>
      <c r="F26" s="41">
        <v>-6263.3030549999967</v>
      </c>
      <c r="G26" s="41">
        <v>-6400.2795000000042</v>
      </c>
      <c r="H26" s="41">
        <v>-6361.4823199999955</v>
      </c>
      <c r="I26" s="41">
        <v>-6032.1719349999985</v>
      </c>
      <c r="J26" s="41">
        <v>-6200.4504440000019</v>
      </c>
      <c r="K26" s="41">
        <v>-5612.8142859999934</v>
      </c>
      <c r="L26" s="41">
        <v>-5699.2717699999994</v>
      </c>
      <c r="M26" s="41">
        <v>-5628.3853670000026</v>
      </c>
      <c r="N26" s="41">
        <v>-6279.3365800000029</v>
      </c>
      <c r="O26" s="41">
        <v>-5762.4786619999941</v>
      </c>
      <c r="P26" s="41">
        <v>-6399.6823199999926</v>
      </c>
      <c r="Q26" s="41">
        <v>-6097.3865460000015</v>
      </c>
      <c r="R26" s="41">
        <v>-6234.7739169999986</v>
      </c>
      <c r="S26" s="41">
        <v>-6567.2713570000051</v>
      </c>
      <c r="T26" s="41">
        <v>-6699.4631810000064</v>
      </c>
      <c r="U26" s="41">
        <v>-6657.3231880000094</v>
      </c>
      <c r="V26" s="41">
        <v>-7137.3825739999957</v>
      </c>
      <c r="W26" s="41">
        <v>-6943.0251250000001</v>
      </c>
      <c r="X26" s="41">
        <v>-7021.7843999999895</v>
      </c>
      <c r="Y26" s="41">
        <v>-6920.7641579999909</v>
      </c>
      <c r="Z26" s="41">
        <v>-7566.2075669999977</v>
      </c>
      <c r="AA26" s="41">
        <v>-7160.688098000006</v>
      </c>
      <c r="AB26" s="41">
        <v>-7241.0541639999938</v>
      </c>
      <c r="AC26" s="41">
        <v>-6529.6362090000039</v>
      </c>
      <c r="AD26" s="41">
        <v>-6377.8607409999968</v>
      </c>
      <c r="AE26" s="41">
        <v>-6198.6594859999968</v>
      </c>
      <c r="AF26" s="41">
        <v>-6420.3340149999931</v>
      </c>
      <c r="AG26" s="41">
        <v>-6347.0586100000073</v>
      </c>
      <c r="AH26" s="41">
        <v>-6379.2114450000008</v>
      </c>
      <c r="AI26" s="41">
        <v>-6516.6155330000038</v>
      </c>
      <c r="AJ26" s="41">
        <v>-6020.4636390000014</v>
      </c>
      <c r="AK26" s="41">
        <v>-6210.2661940000107</v>
      </c>
      <c r="AL26" s="41">
        <v>-6497.9936030000026</v>
      </c>
      <c r="AM26" s="41">
        <v>-6516.1890849999982</v>
      </c>
      <c r="AN26" s="41">
        <v>-6861.7583579999919</v>
      </c>
      <c r="AO26" s="41">
        <v>-6965.574192</v>
      </c>
      <c r="AP26" s="52">
        <v>-8282.7357450000127</v>
      </c>
      <c r="AQ26" s="52">
        <v>-8530.8859990000055</v>
      </c>
      <c r="AR26" s="41">
        <v>-8285.8351569999941</v>
      </c>
      <c r="AS26" s="41">
        <v>-8282.2177039999951</v>
      </c>
      <c r="AT26" s="41">
        <v>-8547.9369420000075</v>
      </c>
      <c r="AU26" s="41">
        <v>-8582.3601979999876</v>
      </c>
      <c r="AV26" s="41">
        <v>-9292.129213999986</v>
      </c>
      <c r="AW26" s="62">
        <v>-9501.2372990000003</v>
      </c>
      <c r="AX26" s="62">
        <v>-10088.405327</v>
      </c>
      <c r="AY26" s="52">
        <v>-10921.689892000009</v>
      </c>
      <c r="AZ26" s="52">
        <v>-11497.102265999987</v>
      </c>
      <c r="BA26" s="41">
        <v>-11289.668559999991</v>
      </c>
      <c r="BB26" s="41">
        <v>-10323.94292999999</v>
      </c>
      <c r="BC26" s="41">
        <v>-10795.730311999992</v>
      </c>
      <c r="BD26" s="41">
        <v>-10568.014651999998</v>
      </c>
      <c r="BE26" s="41">
        <v>-10467.059029999997</v>
      </c>
      <c r="BF26" s="41">
        <v>-10416.91114299999</v>
      </c>
      <c r="BG26" s="41">
        <v>-10471.081359000011</v>
      </c>
      <c r="BH26" s="41">
        <v>-10881.592126000003</v>
      </c>
      <c r="BI26" s="41">
        <v>-10589.540815000008</v>
      </c>
      <c r="BJ26" s="41">
        <v>-10196.146343999993</v>
      </c>
      <c r="BK26" s="41">
        <v>-9786.2748639999918</v>
      </c>
      <c r="BL26" s="41">
        <v>-9503.0780760000198</v>
      </c>
      <c r="BM26" s="41">
        <v>-9853.8159200000082</v>
      </c>
      <c r="BN26" s="41">
        <v>-9549.0652149999878</v>
      </c>
      <c r="BO26" s="41">
        <v>-9546.3605070000049</v>
      </c>
      <c r="BP26" s="41">
        <v>-9802.4630260000122</v>
      </c>
      <c r="BQ26" s="41">
        <v>-10182.750168999992</v>
      </c>
      <c r="BR26" s="41">
        <v>-9533.9654229999942</v>
      </c>
      <c r="BS26" s="41">
        <v>-9053.2920009999943</v>
      </c>
      <c r="BT26" s="41">
        <v>-8032.5759650000036</v>
      </c>
      <c r="BU26" s="41">
        <v>-8384.2298099999971</v>
      </c>
      <c r="BV26" s="41">
        <v>-8373.766638000001</v>
      </c>
      <c r="BW26" s="41">
        <v>-8208.7868750000052</v>
      </c>
      <c r="BX26" s="41">
        <v>-8256.5933110000042</v>
      </c>
      <c r="BY26" s="41">
        <v>-8256.5933110000042</v>
      </c>
      <c r="BZ26" s="41">
        <v>-8342.1077860000005</v>
      </c>
      <c r="CA26" s="41">
        <v>-8936.6668519999948</v>
      </c>
      <c r="CB26" s="41">
        <v>-9176.9396679999918</v>
      </c>
      <c r="CC26" s="41">
        <v>-9291.1620299999995</v>
      </c>
      <c r="CD26" s="41">
        <v>-9635.2531720000043</v>
      </c>
      <c r="CE26" s="41">
        <v>-9793.0079790000018</v>
      </c>
      <c r="CF26" s="41">
        <v>-9779.5686080000014</v>
      </c>
      <c r="CG26" s="41">
        <v>-10823.050579999981</v>
      </c>
      <c r="CH26" s="41">
        <v>-10098.434490999993</v>
      </c>
      <c r="CI26" s="41">
        <v>-10519.838946000011</v>
      </c>
      <c r="CJ26" s="41">
        <v>-11224.689828000002</v>
      </c>
      <c r="CK26" s="41">
        <v>-11247.813792000001</v>
      </c>
      <c r="CL26" s="41">
        <v>-11211.104709000007</v>
      </c>
      <c r="CM26" s="41">
        <v>-11075.978545999998</v>
      </c>
      <c r="CN26" s="41">
        <v>-11345.10577699999</v>
      </c>
      <c r="CO26" s="41">
        <v>-11328.442668999996</v>
      </c>
      <c r="CP26" s="41">
        <v>-11044.180735000009</v>
      </c>
      <c r="CQ26" s="41">
        <v>-12439.380168999996</v>
      </c>
      <c r="CR26" s="41">
        <v>-11521.319423000008</v>
      </c>
      <c r="CS26" s="41">
        <v>-11503.238250999995</v>
      </c>
      <c r="CT26" s="41">
        <v>-12211.373605000008</v>
      </c>
      <c r="CU26" s="41">
        <v>-12384.731891000003</v>
      </c>
      <c r="CV26" s="41">
        <v>-12246.94402599999</v>
      </c>
      <c r="CW26" s="41">
        <v>-11761.687771000004</v>
      </c>
      <c r="CX26" s="41">
        <v>-12142.661357000012</v>
      </c>
      <c r="CY26" s="41">
        <v>-11953.809280999994</v>
      </c>
      <c r="CZ26" s="41">
        <v>-11319.718470000022</v>
      </c>
      <c r="DA26" s="41">
        <v>-11244.709753999996</v>
      </c>
      <c r="DB26" s="41">
        <v>-11709.814273000004</v>
      </c>
      <c r="DC26" s="41">
        <v>-11702.994361999999</v>
      </c>
      <c r="DD26" s="41">
        <v>-11993.120163</v>
      </c>
      <c r="DE26" s="41">
        <v>-11743.810446</v>
      </c>
      <c r="DF26" s="41">
        <v>-11725.085967999999</v>
      </c>
      <c r="DG26" s="41">
        <v>-12132.130843000001</v>
      </c>
      <c r="DH26" s="41">
        <v>-12310.305968000001</v>
      </c>
      <c r="DI26" s="41">
        <v>-12416.320285</v>
      </c>
      <c r="DJ26" s="41">
        <v>-12365.958887999999</v>
      </c>
      <c r="DK26" s="41">
        <v>-12024.80472</v>
      </c>
      <c r="DL26" s="41">
        <v>-12344.36666</v>
      </c>
      <c r="DM26" s="41">
        <v>-12313.058096000008</v>
      </c>
      <c r="DN26" s="41">
        <v>-11930.916297999996</v>
      </c>
      <c r="DO26" s="41">
        <v>-12468.622285999998</v>
      </c>
      <c r="DP26" s="41">
        <v>-10865.989680999992</v>
      </c>
      <c r="DQ26" s="41">
        <v>-11175.066605</v>
      </c>
      <c r="DR26" s="41">
        <v>-11096.074578</v>
      </c>
      <c r="DS26" s="41">
        <v>-11470.592043000011</v>
      </c>
      <c r="DT26" s="41">
        <v>-11539.606740999996</v>
      </c>
      <c r="DU26" s="41">
        <v>-11476.796415999997</v>
      </c>
      <c r="DV26" s="41">
        <v>-11445.774672</v>
      </c>
      <c r="DW26" s="41">
        <v>-11288.098374000008</v>
      </c>
      <c r="DX26" s="41">
        <v>-10943.418031000008</v>
      </c>
      <c r="DY26" s="41">
        <v>-10891.248901999992</v>
      </c>
      <c r="DZ26" s="41">
        <v>-10699.719201</v>
      </c>
      <c r="EA26" s="41">
        <v>-10188.784728999992</v>
      </c>
      <c r="EB26" s="41">
        <v>-10750.998204000003</v>
      </c>
      <c r="EC26" s="41">
        <v>-10403.317803000005</v>
      </c>
      <c r="ED26" s="41">
        <v>-10525.304652000006</v>
      </c>
      <c r="EE26" s="41">
        <v>-11090.358578000014</v>
      </c>
      <c r="EF26" s="41">
        <v>-10371.418224000008</v>
      </c>
      <c r="EG26" s="41">
        <v>-10500.594072000007</v>
      </c>
      <c r="EH26" s="41">
        <v>-9959.8084279999966</v>
      </c>
      <c r="EI26" s="41">
        <v>-10112.397328000006</v>
      </c>
      <c r="EJ26" s="41">
        <v>-10405.316417000009</v>
      </c>
      <c r="EK26" s="41">
        <v>-10911.584394000005</v>
      </c>
      <c r="EL26" s="41">
        <v>-10752.724967000016</v>
      </c>
      <c r="EM26" s="41">
        <v>-10583.965322999997</v>
      </c>
      <c r="EN26" s="41">
        <v>-10996.905610999995</v>
      </c>
      <c r="EO26" s="41">
        <v>-11220.382431999984</v>
      </c>
      <c r="EP26" s="41">
        <v>-11154.700857000018</v>
      </c>
      <c r="EQ26" s="41">
        <v>-10894.946547999993</v>
      </c>
      <c r="ER26" s="41">
        <v>-10904.483699999997</v>
      </c>
      <c r="ES26" s="41">
        <v>-10881.506565999996</v>
      </c>
      <c r="ET26" s="41">
        <v>-10226.700000000001</v>
      </c>
      <c r="EU26" s="41">
        <v>-10572.7</v>
      </c>
      <c r="EV26" s="41">
        <v>-11321.612410000016</v>
      </c>
      <c r="EW26" s="41">
        <v>-11091.687040999997</v>
      </c>
      <c r="EX26" s="42">
        <v>-11352.40754900001</v>
      </c>
      <c r="EY26" s="41">
        <v>-12885.633637000006</v>
      </c>
      <c r="EZ26" s="43">
        <v>-12217.099928999989</v>
      </c>
      <c r="FA26" s="42">
        <v>-12436.203038000007</v>
      </c>
      <c r="FB26" s="42">
        <v>-12396.275687000001</v>
      </c>
      <c r="FC26" s="42">
        <v>-12432.5</v>
      </c>
      <c r="FD26" s="42">
        <v>-13342</v>
      </c>
      <c r="FE26" s="43">
        <v>-12054.7</v>
      </c>
      <c r="FF26" s="58">
        <v>-13342</v>
      </c>
      <c r="FG26" s="58">
        <v>-12860.1</v>
      </c>
      <c r="FH26" s="58">
        <v>-13168.656443</v>
      </c>
      <c r="FI26" s="58">
        <v>-13773.514554999972</v>
      </c>
      <c r="FJ26" s="58">
        <v>-13421.834868000005</v>
      </c>
      <c r="FK26" s="44">
        <v>-14934.9</v>
      </c>
      <c r="FL26" s="44">
        <v>-13716.488515999999</v>
      </c>
      <c r="FM26" s="44">
        <v>-9382.5368820000149</v>
      </c>
      <c r="FN26" s="44">
        <v>-11282.410869000014</v>
      </c>
      <c r="FO26" s="44">
        <v>-11464.512182999999</v>
      </c>
      <c r="FP26" s="44">
        <v>-10056.025579999972</v>
      </c>
      <c r="FQ26" s="44">
        <v>-11898.968097000019</v>
      </c>
      <c r="FR26" s="44">
        <v>-10714.436676999991</v>
      </c>
      <c r="FS26" s="44">
        <v>-11401.123266999988</v>
      </c>
      <c r="FT26" s="44">
        <v>-13443.42353</v>
      </c>
      <c r="FU26" s="44">
        <v>-13521.525810999985</v>
      </c>
      <c r="FV26" s="44">
        <v>-12537.560830000002</v>
      </c>
      <c r="FW26" s="44">
        <v>-13308.564449</v>
      </c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</row>
    <row r="27" spans="1:194" s="46" customFormat="1" x14ac:dyDescent="0.25">
      <c r="A27" s="45" t="s">
        <v>88</v>
      </c>
      <c r="B27" s="27" t="s">
        <v>65</v>
      </c>
      <c r="C27" s="45" t="s">
        <v>88</v>
      </c>
      <c r="D27" s="41">
        <v>38287.519383999999</v>
      </c>
      <c r="E27" s="41">
        <v>38546.226307000004</v>
      </c>
      <c r="F27" s="41">
        <v>39376.972460000005</v>
      </c>
      <c r="G27" s="41">
        <v>39914.660810999994</v>
      </c>
      <c r="H27" s="41">
        <v>39622.111218999999</v>
      </c>
      <c r="I27" s="41">
        <v>41165.660226</v>
      </c>
      <c r="J27" s="41">
        <v>41099.543458999993</v>
      </c>
      <c r="K27" s="41">
        <v>42004.943456000001</v>
      </c>
      <c r="L27" s="41">
        <v>42098.500966</v>
      </c>
      <c r="M27" s="41">
        <v>42614.553757000001</v>
      </c>
      <c r="N27" s="41">
        <v>43043.528558999998</v>
      </c>
      <c r="O27" s="41">
        <v>42272.257566</v>
      </c>
      <c r="P27" s="41">
        <v>43068.901433000006</v>
      </c>
      <c r="Q27" s="41">
        <v>43331.333495999999</v>
      </c>
      <c r="R27" s="41">
        <v>43335.144841000001</v>
      </c>
      <c r="S27" s="41">
        <v>43342.059894999999</v>
      </c>
      <c r="T27" s="41">
        <v>44803.297794999999</v>
      </c>
      <c r="U27" s="41">
        <v>45708.614070999996</v>
      </c>
      <c r="V27" s="41">
        <v>44349.756280000001</v>
      </c>
      <c r="W27" s="41">
        <v>44465.272115</v>
      </c>
      <c r="X27" s="41">
        <v>44429.475867000001</v>
      </c>
      <c r="Y27" s="41">
        <v>45160.558245000007</v>
      </c>
      <c r="Z27" s="41">
        <v>45286.520679000001</v>
      </c>
      <c r="AA27" s="41">
        <v>45289.053552999998</v>
      </c>
      <c r="AB27" s="41">
        <v>45649.599285000004</v>
      </c>
      <c r="AC27" s="41">
        <v>45782.141245999999</v>
      </c>
      <c r="AD27" s="41">
        <v>46123.984316000002</v>
      </c>
      <c r="AE27" s="41">
        <v>46808.336988000003</v>
      </c>
      <c r="AF27" s="41">
        <v>46927.028025</v>
      </c>
      <c r="AG27" s="41">
        <v>47814.965505999993</v>
      </c>
      <c r="AH27" s="41">
        <v>48885.051582</v>
      </c>
      <c r="AI27" s="41">
        <v>49408.096768999996</v>
      </c>
      <c r="AJ27" s="41">
        <v>49969.601266999998</v>
      </c>
      <c r="AK27" s="41">
        <v>50425.346575999996</v>
      </c>
      <c r="AL27" s="41">
        <v>51533.040607000003</v>
      </c>
      <c r="AM27" s="41">
        <v>52900.964831999998</v>
      </c>
      <c r="AN27" s="41">
        <v>52231.367361000004</v>
      </c>
      <c r="AO27" s="41">
        <v>53196.624885999998</v>
      </c>
      <c r="AP27" s="41">
        <v>53854.963365999996</v>
      </c>
      <c r="AQ27" s="41">
        <v>55321.358674999996</v>
      </c>
      <c r="AR27" s="41">
        <v>55666.883434000003</v>
      </c>
      <c r="AS27" s="41">
        <v>58207.340878000003</v>
      </c>
      <c r="AT27" s="41">
        <v>59182.633773000001</v>
      </c>
      <c r="AU27" s="41">
        <v>57120.493072000005</v>
      </c>
      <c r="AV27" s="41">
        <v>57529.919506000006</v>
      </c>
      <c r="AW27" s="41">
        <v>56841.254474000001</v>
      </c>
      <c r="AX27" s="41">
        <v>58968.874268</v>
      </c>
      <c r="AY27" s="41">
        <v>59861.115594999996</v>
      </c>
      <c r="AZ27" s="41">
        <v>58733.483101000005</v>
      </c>
      <c r="BA27" s="41">
        <v>58294.425158000013</v>
      </c>
      <c r="BB27" s="41">
        <v>57094.460829000003</v>
      </c>
      <c r="BC27" s="41">
        <v>56544.808725000003</v>
      </c>
      <c r="BD27" s="41">
        <v>56294.902486000006</v>
      </c>
      <c r="BE27" s="41">
        <v>57644.580381</v>
      </c>
      <c r="BF27" s="41">
        <v>57529.880443999995</v>
      </c>
      <c r="BG27" s="41">
        <v>58716.618180999991</v>
      </c>
      <c r="BH27" s="41">
        <v>59348.602018999998</v>
      </c>
      <c r="BI27" s="41">
        <v>59375.419577000001</v>
      </c>
      <c r="BJ27" s="41">
        <v>59945.974570999999</v>
      </c>
      <c r="BK27" s="41">
        <v>60143.034027000002</v>
      </c>
      <c r="BL27" s="41">
        <v>58610.867815999998</v>
      </c>
      <c r="BM27" s="41">
        <v>59580.714953000002</v>
      </c>
      <c r="BN27" s="41">
        <v>57565.280726999998</v>
      </c>
      <c r="BO27" s="41">
        <v>56878.566592999996</v>
      </c>
      <c r="BP27" s="41">
        <v>57188.338199999998</v>
      </c>
      <c r="BQ27" s="41">
        <v>55744.303394000002</v>
      </c>
      <c r="BR27" s="41">
        <v>54686.631554</v>
      </c>
      <c r="BS27" s="41">
        <v>54455.755000999998</v>
      </c>
      <c r="BT27" s="41">
        <v>55396.916977999994</v>
      </c>
      <c r="BU27" s="41">
        <v>55410.512691999997</v>
      </c>
      <c r="BV27" s="41">
        <v>56520.709299000002</v>
      </c>
      <c r="BW27" s="41">
        <v>56551.932293000005</v>
      </c>
      <c r="BX27" s="41">
        <v>55462.147406000004</v>
      </c>
      <c r="BY27" s="41">
        <v>55827.854405999999</v>
      </c>
      <c r="BZ27" s="41">
        <v>55853.209461999999</v>
      </c>
      <c r="CA27" s="41">
        <v>56203.652260999996</v>
      </c>
      <c r="CB27" s="41">
        <v>55249.194880000003</v>
      </c>
      <c r="CC27" s="41">
        <v>55268.951794000001</v>
      </c>
      <c r="CD27" s="41">
        <v>54975.822474000001</v>
      </c>
      <c r="CE27" s="41">
        <v>55905.077879000004</v>
      </c>
      <c r="CF27" s="41">
        <v>56669.036957999997</v>
      </c>
      <c r="CG27" s="41">
        <v>56594.043283000006</v>
      </c>
      <c r="CH27" s="41">
        <v>57751.210200999994</v>
      </c>
      <c r="CI27" s="41">
        <v>57287.640504999996</v>
      </c>
      <c r="CJ27" s="41">
        <v>57288.648230999999</v>
      </c>
      <c r="CK27" s="41">
        <v>59150.881240000002</v>
      </c>
      <c r="CL27" s="41">
        <v>58846.176747999998</v>
      </c>
      <c r="CM27" s="41">
        <v>59473.747010999999</v>
      </c>
      <c r="CN27" s="41">
        <v>59452.019627000001</v>
      </c>
      <c r="CO27" s="41">
        <v>58953.282154</v>
      </c>
      <c r="CP27" s="41">
        <v>59530.240933999994</v>
      </c>
      <c r="CQ27" s="41">
        <v>58755.833945999999</v>
      </c>
      <c r="CR27" s="41">
        <v>59349.063794000002</v>
      </c>
      <c r="CS27" s="41">
        <v>59466.973588000001</v>
      </c>
      <c r="CT27" s="41">
        <v>58281.593795999994</v>
      </c>
      <c r="CU27" s="41">
        <v>56930.294435999996</v>
      </c>
      <c r="CV27" s="41">
        <v>56637.233241000002</v>
      </c>
      <c r="CW27" s="41">
        <v>57315.099939</v>
      </c>
      <c r="CX27" s="41">
        <v>57960.007151999998</v>
      </c>
      <c r="CY27" s="41">
        <v>57674.026511000004</v>
      </c>
      <c r="CZ27" s="41">
        <v>58200.383365999995</v>
      </c>
      <c r="DA27" s="41">
        <v>56950.768857000003</v>
      </c>
      <c r="DB27" s="41">
        <v>57780.881178999996</v>
      </c>
      <c r="DC27" s="41">
        <v>58659.255528999995</v>
      </c>
      <c r="DD27" s="41">
        <v>56563.233315999998</v>
      </c>
      <c r="DE27" s="41">
        <v>56142.730786</v>
      </c>
      <c r="DF27" s="41">
        <v>55226.408679</v>
      </c>
      <c r="DG27" s="41">
        <v>53772.244620999998</v>
      </c>
      <c r="DH27" s="41">
        <v>53984.624028999999</v>
      </c>
      <c r="DI27" s="41">
        <v>53855.796000000002</v>
      </c>
      <c r="DJ27" s="41">
        <v>54064.454700000009</v>
      </c>
      <c r="DK27" s="41">
        <v>54582.003536000004</v>
      </c>
      <c r="DL27" s="41">
        <v>54154.395696000007</v>
      </c>
      <c r="DM27" s="41">
        <v>54730.545050999994</v>
      </c>
      <c r="DN27" s="41">
        <v>54940.543242</v>
      </c>
      <c r="DO27" s="41">
        <v>53846.041242000007</v>
      </c>
      <c r="DP27" s="41">
        <v>58037.305347000001</v>
      </c>
      <c r="DQ27" s="41">
        <v>58317.79426200001</v>
      </c>
      <c r="DR27" s="41">
        <v>58721.139647000004</v>
      </c>
      <c r="DS27" s="41">
        <v>58391.210336999997</v>
      </c>
      <c r="DT27" s="41">
        <v>57920.943432</v>
      </c>
      <c r="DU27" s="41">
        <v>58463.876417000007</v>
      </c>
      <c r="DV27" s="41">
        <v>59561.258627000003</v>
      </c>
      <c r="DW27" s="41">
        <v>61736.666146999996</v>
      </c>
      <c r="DX27" s="41">
        <v>61408.267596999998</v>
      </c>
      <c r="DY27" s="41">
        <v>62587.300212000002</v>
      </c>
      <c r="DZ27" s="41">
        <v>62934.290016999992</v>
      </c>
      <c r="EA27" s="41">
        <v>64568.272016999996</v>
      </c>
      <c r="EB27" s="41">
        <v>64654.316921999998</v>
      </c>
      <c r="EC27" s="41">
        <v>64798.157341999999</v>
      </c>
      <c r="ED27" s="41">
        <v>65814.189211999997</v>
      </c>
      <c r="EE27" s="41">
        <v>65060.516126999995</v>
      </c>
      <c r="EF27" s="41">
        <v>63966.516996999999</v>
      </c>
      <c r="EG27" s="41">
        <v>64336.464068999994</v>
      </c>
      <c r="EH27" s="41">
        <v>65356.256314999999</v>
      </c>
      <c r="EI27" s="41">
        <v>66782.615949999992</v>
      </c>
      <c r="EJ27" s="41">
        <v>67640.023424999992</v>
      </c>
      <c r="EK27" s="41">
        <v>69324.434234999993</v>
      </c>
      <c r="EL27" s="41">
        <v>69933.198869999993</v>
      </c>
      <c r="EM27" s="41">
        <v>69730.897035000002</v>
      </c>
      <c r="EN27" s="41">
        <v>70476.227855000005</v>
      </c>
      <c r="EO27" s="41">
        <v>69625.069858000003</v>
      </c>
      <c r="EP27" s="41">
        <v>68897.344857999982</v>
      </c>
      <c r="EQ27" s="41">
        <v>71968.952992999999</v>
      </c>
      <c r="ER27" s="41">
        <v>72010.078813</v>
      </c>
      <c r="ES27" s="41">
        <v>71807.040322999994</v>
      </c>
      <c r="ET27" s="41">
        <v>72184.600000000006</v>
      </c>
      <c r="EU27" s="41">
        <v>73846.799999999988</v>
      </c>
      <c r="EV27" s="41">
        <v>66160.758929999982</v>
      </c>
      <c r="EW27" s="41">
        <v>76898.899695</v>
      </c>
      <c r="EX27" s="41">
        <v>77187.066047999993</v>
      </c>
      <c r="EY27" s="41">
        <v>77399.078792999993</v>
      </c>
      <c r="EZ27" s="41">
        <v>77517.572423000005</v>
      </c>
      <c r="FA27" s="41">
        <v>78788.540227999998</v>
      </c>
      <c r="FB27" s="41">
        <v>78316.053574000005</v>
      </c>
      <c r="FC27" s="41">
        <v>78660.599999999991</v>
      </c>
      <c r="FD27" s="41">
        <v>80587.899999999994</v>
      </c>
      <c r="FE27" s="41">
        <v>81542.399999999994</v>
      </c>
      <c r="FF27" s="41">
        <v>80587.899999999994</v>
      </c>
      <c r="FG27" s="41">
        <v>84854.9</v>
      </c>
      <c r="FH27" s="41">
        <v>87573.458734999993</v>
      </c>
      <c r="FI27" s="41">
        <v>87456.281670000011</v>
      </c>
      <c r="FJ27" s="41">
        <v>88374.390329999995</v>
      </c>
      <c r="FK27" s="44">
        <f>FK28+FK31</f>
        <v>88362.902765999999</v>
      </c>
      <c r="FL27" s="44">
        <f t="shared" ref="FL27:FO27" si="20">FL28+FL31</f>
        <v>89793.635161000013</v>
      </c>
      <c r="FM27" s="44">
        <f t="shared" si="20"/>
        <v>88517.958440999995</v>
      </c>
      <c r="FN27" s="44">
        <f t="shared" si="20"/>
        <v>88583.921825999991</v>
      </c>
      <c r="FO27" s="44">
        <f t="shared" si="20"/>
        <v>88955.523520999996</v>
      </c>
      <c r="FP27" s="44">
        <f t="shared" ref="FP27:FQ27" si="21">FP28+FP31</f>
        <v>91404.312031000009</v>
      </c>
      <c r="FQ27" s="44">
        <f t="shared" si="21"/>
        <v>91444.207200999997</v>
      </c>
      <c r="FR27" s="44">
        <f t="shared" ref="FR27:FS27" si="22">FR28+FR31</f>
        <v>91714.145350999999</v>
      </c>
      <c r="FS27" s="44">
        <f t="shared" si="22"/>
        <v>93598.864891000005</v>
      </c>
      <c r="FT27" s="44">
        <f t="shared" ref="FT27:FV27" si="23">FT28+FT31</f>
        <v>96255.635446</v>
      </c>
      <c r="FU27" s="44">
        <f t="shared" si="23"/>
        <v>92160.078471000015</v>
      </c>
      <c r="FV27" s="44">
        <f t="shared" si="23"/>
        <v>93859.089781000002</v>
      </c>
      <c r="FW27" s="44">
        <f>FW28+FW31</f>
        <v>93826.564261000007</v>
      </c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</row>
    <row r="28" spans="1:194" s="46" customFormat="1" x14ac:dyDescent="0.25">
      <c r="A28" s="45" t="s">
        <v>89</v>
      </c>
      <c r="B28" s="27" t="s">
        <v>66</v>
      </c>
      <c r="C28" s="45" t="s">
        <v>89</v>
      </c>
      <c r="D28" s="41">
        <v>12540.991384000001</v>
      </c>
      <c r="E28" s="41">
        <v>12266.993307000001</v>
      </c>
      <c r="F28" s="41">
        <v>13441.962460000001</v>
      </c>
      <c r="G28" s="41">
        <v>13220.493811</v>
      </c>
      <c r="H28" s="41">
        <v>13105.628218999998</v>
      </c>
      <c r="I28" s="41">
        <v>14954.676226</v>
      </c>
      <c r="J28" s="41">
        <v>14304.538458999999</v>
      </c>
      <c r="K28" s="41">
        <v>14608.641455999999</v>
      </c>
      <c r="L28" s="41">
        <v>14034.945966000001</v>
      </c>
      <c r="M28" s="41">
        <v>13946.002757</v>
      </c>
      <c r="N28" s="41">
        <v>14272.423558999999</v>
      </c>
      <c r="O28" s="41">
        <v>13749.732565999999</v>
      </c>
      <c r="P28" s="41">
        <v>14468.663433000002</v>
      </c>
      <c r="Q28" s="41">
        <v>14232.306495999999</v>
      </c>
      <c r="R28" s="41">
        <v>14585.610841</v>
      </c>
      <c r="S28" s="41">
        <v>14597.138895</v>
      </c>
      <c r="T28" s="41">
        <v>15393.644795</v>
      </c>
      <c r="U28" s="41">
        <v>15550.139071</v>
      </c>
      <c r="V28" s="41">
        <v>15211.717280000001</v>
      </c>
      <c r="W28" s="41">
        <v>15651.526115000001</v>
      </c>
      <c r="X28" s="41">
        <v>15512.721867</v>
      </c>
      <c r="Y28" s="41">
        <v>15611.011245000002</v>
      </c>
      <c r="Z28" s="41">
        <v>15916.459679</v>
      </c>
      <c r="AA28" s="41">
        <v>15501.322553</v>
      </c>
      <c r="AB28" s="41">
        <v>15669.124285000002</v>
      </c>
      <c r="AC28" s="41">
        <v>15715.223246000001</v>
      </c>
      <c r="AD28" s="41">
        <v>15651.792315999999</v>
      </c>
      <c r="AE28" s="41">
        <v>15854.919988</v>
      </c>
      <c r="AF28" s="41">
        <v>16112.404025</v>
      </c>
      <c r="AG28" s="41">
        <v>16522.725505999999</v>
      </c>
      <c r="AH28" s="41">
        <v>16781.326582000002</v>
      </c>
      <c r="AI28" s="41">
        <v>17039.138769000001</v>
      </c>
      <c r="AJ28" s="41">
        <v>17640.483267</v>
      </c>
      <c r="AK28" s="41">
        <v>17088.775576</v>
      </c>
      <c r="AL28" s="41">
        <v>17383.688607</v>
      </c>
      <c r="AM28" s="41">
        <v>18489.332832</v>
      </c>
      <c r="AN28" s="41">
        <v>17632.561361</v>
      </c>
      <c r="AO28" s="41">
        <v>17964.034886000001</v>
      </c>
      <c r="AP28" s="41">
        <v>18356.160366</v>
      </c>
      <c r="AQ28" s="41">
        <v>17907.551674999999</v>
      </c>
      <c r="AR28" s="41">
        <v>18551.606434000001</v>
      </c>
      <c r="AS28" s="41">
        <v>19742.081878000001</v>
      </c>
      <c r="AT28" s="41">
        <v>19212.521773</v>
      </c>
      <c r="AU28" s="41">
        <v>18792.066072000001</v>
      </c>
      <c r="AV28" s="41">
        <v>19111.971506000002</v>
      </c>
      <c r="AW28" s="41">
        <v>19028.170473999999</v>
      </c>
      <c r="AX28" s="41">
        <v>19369.265267999999</v>
      </c>
      <c r="AY28" s="41">
        <v>20000.541594999999</v>
      </c>
      <c r="AZ28" s="41">
        <v>20637.054101000002</v>
      </c>
      <c r="BA28" s="41">
        <v>20291.942158000002</v>
      </c>
      <c r="BB28" s="41">
        <v>20802.343829000001</v>
      </c>
      <c r="BC28" s="41">
        <v>19110.902725</v>
      </c>
      <c r="BD28" s="41">
        <v>19298.568486</v>
      </c>
      <c r="BE28" s="41">
        <v>19587.733380999998</v>
      </c>
      <c r="BF28" s="41">
        <v>19806.199444000002</v>
      </c>
      <c r="BG28" s="41">
        <v>20012.798180999998</v>
      </c>
      <c r="BH28" s="41">
        <v>20881.320018999999</v>
      </c>
      <c r="BI28" s="41">
        <v>21658.301576999998</v>
      </c>
      <c r="BJ28" s="41">
        <v>22992.259571000002</v>
      </c>
      <c r="BK28" s="41">
        <v>22445.675027000001</v>
      </c>
      <c r="BL28" s="41">
        <v>21174.623815999999</v>
      </c>
      <c r="BM28" s="41">
        <v>22038.691952999998</v>
      </c>
      <c r="BN28" s="41">
        <v>20852.182726999999</v>
      </c>
      <c r="BO28" s="41">
        <v>20273.018593000001</v>
      </c>
      <c r="BP28" s="41">
        <v>20906.425200000001</v>
      </c>
      <c r="BQ28" s="41">
        <v>20718.310394</v>
      </c>
      <c r="BR28" s="41">
        <v>21130.167554</v>
      </c>
      <c r="BS28" s="41">
        <v>20989.904000999999</v>
      </c>
      <c r="BT28" s="41">
        <v>21208.316977999999</v>
      </c>
      <c r="BU28" s="41">
        <v>20880.702691999999</v>
      </c>
      <c r="BV28" s="41">
        <v>21795.427299000003</v>
      </c>
      <c r="BW28" s="41">
        <v>22145.068293</v>
      </c>
      <c r="BX28" s="41">
        <v>21579.509406000001</v>
      </c>
      <c r="BY28" s="41">
        <v>21579.509406000001</v>
      </c>
      <c r="BZ28" s="41">
        <v>20890.499462</v>
      </c>
      <c r="CA28" s="41">
        <v>21384.796261</v>
      </c>
      <c r="CB28" s="41">
        <v>22028.316879999998</v>
      </c>
      <c r="CC28" s="41">
        <v>21841.549793999999</v>
      </c>
      <c r="CD28" s="41">
        <v>21548.420473999999</v>
      </c>
      <c r="CE28" s="41">
        <v>22465.245879000002</v>
      </c>
      <c r="CF28" s="41">
        <v>22317.168958000002</v>
      </c>
      <c r="CG28" s="41">
        <v>22013.842283000002</v>
      </c>
      <c r="CH28" s="41">
        <v>22279.824200999999</v>
      </c>
      <c r="CI28" s="41">
        <v>22413.349504999998</v>
      </c>
      <c r="CJ28" s="41">
        <v>22173.863230999999</v>
      </c>
      <c r="CK28" s="41">
        <v>24252.01024</v>
      </c>
      <c r="CL28" s="41">
        <v>23603.593748000003</v>
      </c>
      <c r="CM28" s="41">
        <v>23941.306011000001</v>
      </c>
      <c r="CN28" s="41">
        <v>23502.973626999999</v>
      </c>
      <c r="CO28" s="41">
        <v>23059.180154000001</v>
      </c>
      <c r="CP28" s="41">
        <v>23566.730933999999</v>
      </c>
      <c r="CQ28" s="41">
        <v>23233.577945999998</v>
      </c>
      <c r="CR28" s="41">
        <v>23967.800794000002</v>
      </c>
      <c r="CS28" s="41">
        <v>23740.454588000001</v>
      </c>
      <c r="CT28" s="41">
        <v>22835.602795999999</v>
      </c>
      <c r="CU28" s="41">
        <v>22634.353435999998</v>
      </c>
      <c r="CV28" s="41">
        <v>21938.250241000002</v>
      </c>
      <c r="CW28" s="41">
        <v>22673.031939</v>
      </c>
      <c r="CX28" s="41">
        <v>24473.340151999997</v>
      </c>
      <c r="CY28" s="41">
        <v>23836.194511000002</v>
      </c>
      <c r="CZ28" s="41">
        <v>23840.255365999998</v>
      </c>
      <c r="DA28" s="41">
        <v>23836.397857</v>
      </c>
      <c r="DB28" s="41">
        <v>24593.418179</v>
      </c>
      <c r="DC28" s="41">
        <v>24785.836529</v>
      </c>
      <c r="DD28" s="41">
        <v>27789.517316000001</v>
      </c>
      <c r="DE28" s="41">
        <v>27656.391786</v>
      </c>
      <c r="DF28" s="41">
        <v>27098.966678999997</v>
      </c>
      <c r="DG28" s="41">
        <v>26475.861621</v>
      </c>
      <c r="DH28" s="41">
        <v>26390.350029000001</v>
      </c>
      <c r="DI28" s="41">
        <v>26222.465</v>
      </c>
      <c r="DJ28" s="41">
        <v>26039.516700000004</v>
      </c>
      <c r="DK28" s="41">
        <v>25643.837535999999</v>
      </c>
      <c r="DL28" s="41">
        <v>25141.443696000002</v>
      </c>
      <c r="DM28" s="41">
        <v>25872.724050999997</v>
      </c>
      <c r="DN28" s="41">
        <v>27134.603241999997</v>
      </c>
      <c r="DO28" s="41">
        <v>25758.887241999997</v>
      </c>
      <c r="DP28" s="41">
        <v>27662.912346999994</v>
      </c>
      <c r="DQ28" s="41">
        <v>28160.009262</v>
      </c>
      <c r="DR28" s="41">
        <v>28273.060646999998</v>
      </c>
      <c r="DS28" s="41">
        <v>28201.786337000001</v>
      </c>
      <c r="DT28" s="41">
        <v>27636.948431999994</v>
      </c>
      <c r="DU28" s="41">
        <v>28220.634416999997</v>
      </c>
      <c r="DV28" s="41">
        <v>29458.135627000003</v>
      </c>
      <c r="DW28" s="41">
        <v>32127.184147000004</v>
      </c>
      <c r="DX28" s="41">
        <v>32095.147597000003</v>
      </c>
      <c r="DY28" s="41">
        <v>33314.089211999999</v>
      </c>
      <c r="DZ28" s="41">
        <v>33818.460016999998</v>
      </c>
      <c r="EA28" s="41">
        <v>34235.852016999997</v>
      </c>
      <c r="EB28" s="41">
        <v>34320.631922</v>
      </c>
      <c r="EC28" s="41">
        <v>34957.656341999995</v>
      </c>
      <c r="ED28" s="41">
        <v>35765.395212000003</v>
      </c>
      <c r="EE28" s="41">
        <v>35467.852126999998</v>
      </c>
      <c r="EF28" s="41">
        <v>34589.185997</v>
      </c>
      <c r="EG28" s="41">
        <v>35023.347068999996</v>
      </c>
      <c r="EH28" s="41">
        <v>35945.798314999993</v>
      </c>
      <c r="EI28" s="41">
        <v>36451.900949999996</v>
      </c>
      <c r="EJ28" s="41">
        <v>37657.004425000006</v>
      </c>
      <c r="EK28" s="41">
        <v>39154.995235000002</v>
      </c>
      <c r="EL28" s="41">
        <v>40004.690869999999</v>
      </c>
      <c r="EM28" s="41">
        <v>40023.790035000005</v>
      </c>
      <c r="EN28" s="41">
        <v>41186.853855000008</v>
      </c>
      <c r="EO28" s="41">
        <v>40388.712857999999</v>
      </c>
      <c r="EP28" s="41">
        <v>41224.674857999991</v>
      </c>
      <c r="EQ28" s="41">
        <v>42657.609992999998</v>
      </c>
      <c r="ER28" s="41">
        <v>42972.272813000003</v>
      </c>
      <c r="ES28" s="41">
        <v>42441.551323</v>
      </c>
      <c r="ET28" s="41">
        <v>42851.3</v>
      </c>
      <c r="EU28" s="41">
        <v>44279.7</v>
      </c>
      <c r="EV28" s="41">
        <v>36705.966929999995</v>
      </c>
      <c r="EW28" s="41">
        <v>47222.442694999998</v>
      </c>
      <c r="EX28" s="41">
        <v>47058.347047999996</v>
      </c>
      <c r="EY28" s="41">
        <v>47230.406793000002</v>
      </c>
      <c r="EZ28" s="41">
        <v>47238.899422999995</v>
      </c>
      <c r="FA28" s="41">
        <v>48337.690227999999</v>
      </c>
      <c r="FB28" s="41">
        <v>46632.798574</v>
      </c>
      <c r="FC28" s="41">
        <v>46510.399999999994</v>
      </c>
      <c r="FD28" s="41">
        <v>47495.9</v>
      </c>
      <c r="FE28" s="41">
        <v>52371.4</v>
      </c>
      <c r="FF28" s="41">
        <v>47495.9</v>
      </c>
      <c r="FG28" s="41">
        <v>53868.5</v>
      </c>
      <c r="FH28" s="41">
        <v>56161.646734999995</v>
      </c>
      <c r="FI28" s="41">
        <v>53089.948670000005</v>
      </c>
      <c r="FJ28" s="41">
        <v>53954.318329999995</v>
      </c>
      <c r="FK28" s="44">
        <f>FK29+FK30</f>
        <v>53604.864765999999</v>
      </c>
      <c r="FL28" s="44">
        <f t="shared" ref="FL28:FO28" si="24">FL29+FL30</f>
        <v>54702.366161000013</v>
      </c>
      <c r="FM28" s="44">
        <f t="shared" si="24"/>
        <v>54053.077441000001</v>
      </c>
      <c r="FN28" s="44">
        <f t="shared" si="24"/>
        <v>54735.339825999996</v>
      </c>
      <c r="FO28" s="44">
        <f t="shared" si="24"/>
        <v>55062.624520999998</v>
      </c>
      <c r="FP28" s="44">
        <f t="shared" ref="FP28:FQ28" si="25">FP29+FP30</f>
        <v>56717.917031000004</v>
      </c>
      <c r="FQ28" s="44">
        <f t="shared" si="25"/>
        <v>57141.288200999996</v>
      </c>
      <c r="FR28" s="44">
        <f t="shared" ref="FR28:FS28" si="26">FR29+FR30</f>
        <v>57093.188351000004</v>
      </c>
      <c r="FS28" s="44">
        <f t="shared" si="26"/>
        <v>61368.697891000011</v>
      </c>
      <c r="FT28" s="44">
        <f t="shared" ref="FT28:FV28" si="27">FT29+FT30</f>
        <v>63275.082445999993</v>
      </c>
      <c r="FU28" s="44">
        <f t="shared" si="27"/>
        <v>59274.658471000002</v>
      </c>
      <c r="FV28" s="44">
        <f t="shared" si="27"/>
        <v>60825.251780999999</v>
      </c>
      <c r="FW28" s="44">
        <f t="shared" ref="FW28" si="28">FW29+FW30</f>
        <v>60804.944261000004</v>
      </c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</row>
    <row r="29" spans="1:194" x14ac:dyDescent="0.25">
      <c r="A29" s="21" t="s">
        <v>90</v>
      </c>
      <c r="B29" s="48" t="s">
        <v>67</v>
      </c>
      <c r="C29" s="21" t="s">
        <v>90</v>
      </c>
      <c r="D29" s="22">
        <v>2303.7583840000002</v>
      </c>
      <c r="E29" s="22">
        <v>1959.8043070000001</v>
      </c>
      <c r="F29" s="22">
        <v>1939.82446</v>
      </c>
      <c r="G29" s="22">
        <v>2013.3658109999999</v>
      </c>
      <c r="H29" s="22">
        <v>2003.5162190000001</v>
      </c>
      <c r="I29" s="22">
        <v>2338.984226</v>
      </c>
      <c r="J29" s="22">
        <v>2580.4394590000002</v>
      </c>
      <c r="K29" s="22">
        <v>2504.7764560000001</v>
      </c>
      <c r="L29" s="22">
        <v>2572.3879659999998</v>
      </c>
      <c r="M29" s="22">
        <v>2587.512757</v>
      </c>
      <c r="N29" s="22">
        <v>2528.051559</v>
      </c>
      <c r="O29" s="22">
        <v>2401.611566</v>
      </c>
      <c r="P29" s="22">
        <v>2521.5434329999998</v>
      </c>
      <c r="Q29" s="22">
        <v>2433.4514960000001</v>
      </c>
      <c r="R29" s="22">
        <v>2500.377841</v>
      </c>
      <c r="S29" s="22">
        <v>2522.2698949999999</v>
      </c>
      <c r="T29" s="22">
        <v>2553.795795</v>
      </c>
      <c r="U29" s="22">
        <v>2754.1860710000001</v>
      </c>
      <c r="V29" s="22">
        <v>2556.7522800000002</v>
      </c>
      <c r="W29" s="22">
        <v>2602.4601149999999</v>
      </c>
      <c r="X29" s="22">
        <v>2944.5308669999999</v>
      </c>
      <c r="Y29" s="22">
        <v>2885.6062449999999</v>
      </c>
      <c r="Z29" s="22">
        <v>2660.8626789999998</v>
      </c>
      <c r="AA29" s="22">
        <v>2890.2325529999998</v>
      </c>
      <c r="AB29" s="22">
        <v>2854.0232850000002</v>
      </c>
      <c r="AC29" s="22">
        <v>2861.935246</v>
      </c>
      <c r="AD29" s="22">
        <v>2911.2603159999999</v>
      </c>
      <c r="AE29" s="22">
        <v>2946.0469880000001</v>
      </c>
      <c r="AF29" s="22">
        <v>3000.5430249999999</v>
      </c>
      <c r="AG29" s="22">
        <v>3194.1365059999998</v>
      </c>
      <c r="AH29" s="22">
        <v>3289.0755819999999</v>
      </c>
      <c r="AI29" s="22">
        <v>3344.1307689999999</v>
      </c>
      <c r="AJ29" s="22">
        <v>3299.6222670000002</v>
      </c>
      <c r="AK29" s="22">
        <v>3280.5555760000002</v>
      </c>
      <c r="AL29" s="22">
        <v>3546.8076070000002</v>
      </c>
      <c r="AM29" s="22">
        <v>3562.5748319999998</v>
      </c>
      <c r="AN29" s="22">
        <v>3254.2103609999999</v>
      </c>
      <c r="AO29" s="22">
        <v>3247.5648860000001</v>
      </c>
      <c r="AP29" s="51">
        <v>3277.818366</v>
      </c>
      <c r="AQ29" s="51">
        <v>3310.2566750000001</v>
      </c>
      <c r="AR29" s="22">
        <v>3563.3724339999999</v>
      </c>
      <c r="AS29" s="22">
        <v>3669.7958779999999</v>
      </c>
      <c r="AT29" s="22">
        <v>3861.566773</v>
      </c>
      <c r="AU29" s="22">
        <v>3886.501072</v>
      </c>
      <c r="AV29" s="22">
        <v>3687.762506</v>
      </c>
      <c r="AW29" s="61">
        <v>3781.123474</v>
      </c>
      <c r="AX29" s="61">
        <v>3747.7392679999998</v>
      </c>
      <c r="AY29" s="51">
        <v>3752.683595</v>
      </c>
      <c r="AZ29" s="51">
        <v>3454.7881010000001</v>
      </c>
      <c r="BA29" s="22">
        <v>3369.8151579999999</v>
      </c>
      <c r="BB29" s="22">
        <v>3243.2488290000001</v>
      </c>
      <c r="BC29" s="22">
        <v>3528.5377250000001</v>
      </c>
      <c r="BD29" s="22">
        <v>3523.7394859999999</v>
      </c>
      <c r="BE29" s="22">
        <v>3561.6903809999999</v>
      </c>
      <c r="BF29" s="22">
        <v>3819.2064439999999</v>
      </c>
      <c r="BG29" s="22">
        <v>3640.3861809999999</v>
      </c>
      <c r="BH29" s="22">
        <v>3661.5380190000001</v>
      </c>
      <c r="BI29" s="22">
        <v>3844.6765770000002</v>
      </c>
      <c r="BJ29" s="22">
        <v>3890.5375709999998</v>
      </c>
      <c r="BK29" s="22">
        <v>3916.1150269999998</v>
      </c>
      <c r="BL29" s="22">
        <v>3841.568816</v>
      </c>
      <c r="BM29" s="22">
        <v>3638.2669529999998</v>
      </c>
      <c r="BN29" s="22">
        <v>3545.1647269999999</v>
      </c>
      <c r="BO29" s="22">
        <v>3735.1945930000002</v>
      </c>
      <c r="BP29" s="22">
        <v>3878.2251999999999</v>
      </c>
      <c r="BQ29" s="22">
        <v>3924.1033940000002</v>
      </c>
      <c r="BR29" s="22">
        <v>4178.6855539999997</v>
      </c>
      <c r="BS29" s="22">
        <v>4002.2480009999999</v>
      </c>
      <c r="BT29" s="22">
        <v>4178.0689780000002</v>
      </c>
      <c r="BU29" s="22">
        <v>4240.957692</v>
      </c>
      <c r="BV29" s="22">
        <v>4408.8712990000004</v>
      </c>
      <c r="BW29" s="22">
        <v>4553.2582929999999</v>
      </c>
      <c r="BX29" s="22">
        <v>4222.7234060000001</v>
      </c>
      <c r="BY29" s="22">
        <v>4222.7234060000001</v>
      </c>
      <c r="BZ29" s="22">
        <v>4162.2794620000004</v>
      </c>
      <c r="CA29" s="22">
        <v>4410.5512609999996</v>
      </c>
      <c r="CB29" s="22">
        <v>4543.6248800000003</v>
      </c>
      <c r="CC29" s="22">
        <v>4557.4807940000001</v>
      </c>
      <c r="CD29" s="22">
        <v>4718.105474</v>
      </c>
      <c r="CE29" s="22">
        <v>4506.0488789999999</v>
      </c>
      <c r="CF29" s="22">
        <v>4693.7579580000001</v>
      </c>
      <c r="CG29" s="22">
        <v>4538.2502830000003</v>
      </c>
      <c r="CH29" s="22">
        <v>4660.7132009999996</v>
      </c>
      <c r="CI29" s="22">
        <v>4885.6755050000002</v>
      </c>
      <c r="CJ29" s="22">
        <v>4485.2262309999996</v>
      </c>
      <c r="CK29" s="22">
        <v>4353.7052400000002</v>
      </c>
      <c r="CL29" s="22">
        <v>4505.3537480000005</v>
      </c>
      <c r="CM29" s="22">
        <v>4501.4680109999999</v>
      </c>
      <c r="CN29" s="22">
        <v>4559.0736269999998</v>
      </c>
      <c r="CO29" s="22">
        <v>4669.6001539999997</v>
      </c>
      <c r="CP29" s="22">
        <v>4825.7489340000002</v>
      </c>
      <c r="CQ29" s="22">
        <v>4821.4759459999996</v>
      </c>
      <c r="CR29" s="22">
        <v>4899.9557940000004</v>
      </c>
      <c r="CS29" s="35">
        <v>4768.0405879999998</v>
      </c>
      <c r="CT29" s="22">
        <v>4844.9317959999998</v>
      </c>
      <c r="CU29" s="22">
        <v>4889.088436</v>
      </c>
      <c r="CV29" s="22">
        <v>4550.1232410000002</v>
      </c>
      <c r="CW29" s="22">
        <v>4461.7739389999997</v>
      </c>
      <c r="CX29" s="22">
        <v>4595.9021519999997</v>
      </c>
      <c r="CY29" s="22">
        <v>4574.0135110000001</v>
      </c>
      <c r="CZ29" s="22">
        <v>4801.2563659999996</v>
      </c>
      <c r="DA29" s="22">
        <v>4775.8298569999997</v>
      </c>
      <c r="DB29" s="22">
        <v>4863.350179</v>
      </c>
      <c r="DC29" s="22">
        <v>4955.6455290000004</v>
      </c>
      <c r="DD29" s="22">
        <v>5034.6213159999998</v>
      </c>
      <c r="DE29" s="22">
        <v>4918.7267860000002</v>
      </c>
      <c r="DF29" s="22">
        <v>4974.9556789999997</v>
      </c>
      <c r="DG29" s="22">
        <v>5054.2786210000004</v>
      </c>
      <c r="DH29" s="22">
        <v>4917.5470289999994</v>
      </c>
      <c r="DI29" s="22">
        <v>4736.6269999999995</v>
      </c>
      <c r="DJ29" s="22">
        <v>4768.2177000000001</v>
      </c>
      <c r="DK29" s="22">
        <v>4878.2895360000002</v>
      </c>
      <c r="DL29" s="22">
        <v>5161.7076960000004</v>
      </c>
      <c r="DM29" s="22">
        <v>5194.5890509999999</v>
      </c>
      <c r="DN29" s="22">
        <v>5246.9092419999997</v>
      </c>
      <c r="DO29" s="22">
        <v>5355.7792419999996</v>
      </c>
      <c r="DP29" s="22">
        <v>5531.7923469999996</v>
      </c>
      <c r="DQ29" s="22">
        <v>5414.9392619999999</v>
      </c>
      <c r="DR29" s="22">
        <v>5418.2666470000004</v>
      </c>
      <c r="DS29" s="22">
        <v>5532.4773370000003</v>
      </c>
      <c r="DT29" s="22">
        <v>5306.5494319999998</v>
      </c>
      <c r="DU29" s="22">
        <v>5141.575417</v>
      </c>
      <c r="DV29" s="22">
        <v>5307.0096269999995</v>
      </c>
      <c r="DW29" s="22">
        <v>5735.4381469999998</v>
      </c>
      <c r="DX29" s="22">
        <v>5973.9965970000003</v>
      </c>
      <c r="DY29" s="22">
        <v>5863.7242119999992</v>
      </c>
      <c r="DZ29" s="22">
        <v>6134.8040170000004</v>
      </c>
      <c r="EA29" s="22">
        <v>5959.4330170000003</v>
      </c>
      <c r="EB29" s="22">
        <v>6106.2259219999996</v>
      </c>
      <c r="EC29" s="22">
        <v>6077.222342</v>
      </c>
      <c r="ED29" s="22">
        <v>6075.603212</v>
      </c>
      <c r="EE29" s="22">
        <v>6284.0601269999997</v>
      </c>
      <c r="EF29" s="22">
        <v>5983.6189970000005</v>
      </c>
      <c r="EG29" s="22">
        <v>5692.1970689999998</v>
      </c>
      <c r="EH29" s="22">
        <v>5711.4573149999997</v>
      </c>
      <c r="EI29" s="22">
        <v>5794.2549499999996</v>
      </c>
      <c r="EJ29" s="22">
        <v>6125.6324249999998</v>
      </c>
      <c r="EK29" s="22">
        <v>6262.2402349999993</v>
      </c>
      <c r="EL29" s="22">
        <v>6661.2818700000007</v>
      </c>
      <c r="EM29" s="22">
        <v>6521.5650350000005</v>
      </c>
      <c r="EN29" s="22">
        <v>6793.9048549999998</v>
      </c>
      <c r="EO29" s="22">
        <v>6720.8568580000001</v>
      </c>
      <c r="EP29" s="22">
        <v>6799.7778579999995</v>
      </c>
      <c r="EQ29" s="22">
        <v>7151.1159930000013</v>
      </c>
      <c r="ER29" s="22">
        <v>6807.0718129999996</v>
      </c>
      <c r="ES29" s="22">
        <v>6702.3883230000001</v>
      </c>
      <c r="ET29" s="22">
        <v>6866.9</v>
      </c>
      <c r="EU29" s="22">
        <v>7047.2</v>
      </c>
      <c r="EV29" s="22">
        <v>7251.1749300000001</v>
      </c>
      <c r="EW29" s="22">
        <v>7366.9726949999995</v>
      </c>
      <c r="EX29" s="23">
        <v>7615.389048</v>
      </c>
      <c r="EY29" s="22">
        <v>7471.0577930000009</v>
      </c>
      <c r="EZ29" s="22">
        <v>7557.6464229999992</v>
      </c>
      <c r="FA29" s="23">
        <v>7406.9732279999998</v>
      </c>
      <c r="FB29" s="23">
        <v>7357.6925740000006</v>
      </c>
      <c r="FC29" s="23">
        <v>7832.2</v>
      </c>
      <c r="FD29" s="23">
        <v>7375.5</v>
      </c>
      <c r="FE29" s="37">
        <v>7242.6</v>
      </c>
      <c r="FF29" s="33">
        <v>7375.5</v>
      </c>
      <c r="FG29" s="33">
        <v>7658.4</v>
      </c>
      <c r="FH29" s="33">
        <v>7944.9957349999986</v>
      </c>
      <c r="FI29" s="33">
        <v>8256.4756699999998</v>
      </c>
      <c r="FJ29" s="33">
        <v>8222.2243300000009</v>
      </c>
      <c r="FK29" s="35">
        <v>8138.602766</v>
      </c>
      <c r="FL29" s="35">
        <v>8197.7831609999994</v>
      </c>
      <c r="FM29" s="35">
        <v>8116.316440999999</v>
      </c>
      <c r="FN29" s="35">
        <v>8462.038826</v>
      </c>
      <c r="FO29" s="35">
        <v>8581.920521</v>
      </c>
      <c r="FP29" s="35">
        <v>8052.1060309999993</v>
      </c>
      <c r="FQ29" s="35">
        <v>7967.8122009999997</v>
      </c>
      <c r="FR29" s="35">
        <v>7944.7213510000001</v>
      </c>
      <c r="FS29" s="35">
        <v>8075.225891</v>
      </c>
      <c r="FT29" s="35">
        <v>8482.379445999999</v>
      </c>
      <c r="FU29" s="35">
        <v>8664.2334709999996</v>
      </c>
      <c r="FV29" s="35">
        <v>8844.3657809999986</v>
      </c>
      <c r="FW29" s="35">
        <v>8667.2252609999996</v>
      </c>
    </row>
    <row r="30" spans="1:194" x14ac:dyDescent="0.25">
      <c r="A30" s="21" t="s">
        <v>91</v>
      </c>
      <c r="B30" s="48" t="s">
        <v>68</v>
      </c>
      <c r="C30" s="21" t="s">
        <v>91</v>
      </c>
      <c r="D30" s="22">
        <v>10237.233</v>
      </c>
      <c r="E30" s="22">
        <v>10307.189</v>
      </c>
      <c r="F30" s="22">
        <v>11502.138000000001</v>
      </c>
      <c r="G30" s="22">
        <v>11207.128000000001</v>
      </c>
      <c r="H30" s="22">
        <v>11102.111999999999</v>
      </c>
      <c r="I30" s="22">
        <v>12615.691999999999</v>
      </c>
      <c r="J30" s="22">
        <v>11724.099</v>
      </c>
      <c r="K30" s="22">
        <v>12103.865</v>
      </c>
      <c r="L30" s="22">
        <v>11462.558000000001</v>
      </c>
      <c r="M30" s="22">
        <v>11358.49</v>
      </c>
      <c r="N30" s="22">
        <v>11744.371999999999</v>
      </c>
      <c r="O30" s="22">
        <v>11348.120999999999</v>
      </c>
      <c r="P30" s="22">
        <v>11947.12</v>
      </c>
      <c r="Q30" s="22">
        <v>11798.855</v>
      </c>
      <c r="R30" s="22">
        <v>12085.233</v>
      </c>
      <c r="S30" s="22">
        <v>12074.869000000001</v>
      </c>
      <c r="T30" s="22">
        <v>12839.849</v>
      </c>
      <c r="U30" s="22">
        <v>12795.953</v>
      </c>
      <c r="V30" s="22">
        <v>12654.965</v>
      </c>
      <c r="W30" s="22">
        <v>13049.066000000001</v>
      </c>
      <c r="X30" s="22">
        <v>12568.191000000001</v>
      </c>
      <c r="Y30" s="22">
        <v>12725.405000000001</v>
      </c>
      <c r="Z30" s="22">
        <v>13255.597</v>
      </c>
      <c r="AA30" s="22">
        <v>12611.09</v>
      </c>
      <c r="AB30" s="22">
        <v>12815.101000000001</v>
      </c>
      <c r="AC30" s="22">
        <v>12853.288</v>
      </c>
      <c r="AD30" s="22">
        <v>12740.531999999999</v>
      </c>
      <c r="AE30" s="22">
        <v>12908.873</v>
      </c>
      <c r="AF30" s="22">
        <v>13111.861000000001</v>
      </c>
      <c r="AG30" s="22">
        <v>13328.589</v>
      </c>
      <c r="AH30" s="22">
        <v>13492.251</v>
      </c>
      <c r="AI30" s="22">
        <v>13695.008</v>
      </c>
      <c r="AJ30" s="22">
        <v>14340.861000000001</v>
      </c>
      <c r="AK30" s="22">
        <v>13808.22</v>
      </c>
      <c r="AL30" s="22">
        <v>13836.880999999999</v>
      </c>
      <c r="AM30" s="22">
        <v>14926.758</v>
      </c>
      <c r="AN30" s="22">
        <v>14378.351000000001</v>
      </c>
      <c r="AO30" s="22">
        <v>14716.47</v>
      </c>
      <c r="AP30" s="51">
        <v>15078.342000000001</v>
      </c>
      <c r="AQ30" s="51">
        <v>14597.295</v>
      </c>
      <c r="AR30" s="22">
        <v>14988.234</v>
      </c>
      <c r="AS30" s="22">
        <v>16072.286</v>
      </c>
      <c r="AT30" s="22">
        <v>15350.955</v>
      </c>
      <c r="AU30" s="22">
        <v>14905.565000000001</v>
      </c>
      <c r="AV30" s="22">
        <v>15424.209000000001</v>
      </c>
      <c r="AW30" s="61">
        <v>15247.047</v>
      </c>
      <c r="AX30" s="61">
        <v>15621.526</v>
      </c>
      <c r="AY30" s="51">
        <v>16247.858</v>
      </c>
      <c r="AZ30" s="51">
        <v>17182.266</v>
      </c>
      <c r="BA30" s="22">
        <v>16922.127</v>
      </c>
      <c r="BB30" s="22">
        <v>17559.095000000001</v>
      </c>
      <c r="BC30" s="22">
        <v>15582.365</v>
      </c>
      <c r="BD30" s="22">
        <v>15774.829</v>
      </c>
      <c r="BE30" s="22">
        <v>16026.043</v>
      </c>
      <c r="BF30" s="22">
        <v>15986.993</v>
      </c>
      <c r="BG30" s="22">
        <v>16372.412</v>
      </c>
      <c r="BH30" s="22">
        <v>17219.781999999999</v>
      </c>
      <c r="BI30" s="22">
        <v>17813.625</v>
      </c>
      <c r="BJ30" s="22">
        <v>19101.722000000002</v>
      </c>
      <c r="BK30" s="22">
        <v>18529.560000000001</v>
      </c>
      <c r="BL30" s="22">
        <v>17333.055</v>
      </c>
      <c r="BM30" s="22">
        <v>18400.424999999999</v>
      </c>
      <c r="BN30" s="22">
        <v>17307.018</v>
      </c>
      <c r="BO30" s="22">
        <v>16537.824000000001</v>
      </c>
      <c r="BP30" s="22">
        <v>17028.2</v>
      </c>
      <c r="BQ30" s="22">
        <v>16794.206999999999</v>
      </c>
      <c r="BR30" s="22">
        <v>16951.482</v>
      </c>
      <c r="BS30" s="22">
        <v>16987.655999999999</v>
      </c>
      <c r="BT30" s="22">
        <v>17030.248</v>
      </c>
      <c r="BU30" s="22">
        <v>16639.744999999999</v>
      </c>
      <c r="BV30" s="22">
        <v>17386.556</v>
      </c>
      <c r="BW30" s="22">
        <v>17591.810000000001</v>
      </c>
      <c r="BX30" s="22">
        <v>17356.786</v>
      </c>
      <c r="BY30" s="22">
        <v>17356.786</v>
      </c>
      <c r="BZ30" s="22">
        <v>16728.22</v>
      </c>
      <c r="CA30" s="22">
        <v>16974.244999999999</v>
      </c>
      <c r="CB30" s="22">
        <v>17484.691999999999</v>
      </c>
      <c r="CC30" s="22">
        <v>17284.069</v>
      </c>
      <c r="CD30" s="22">
        <v>16830.314999999999</v>
      </c>
      <c r="CE30" s="22">
        <v>17959.197</v>
      </c>
      <c r="CF30" s="22">
        <v>17623.411</v>
      </c>
      <c r="CG30" s="22">
        <v>17475.592000000001</v>
      </c>
      <c r="CH30" s="22">
        <v>17619.111000000001</v>
      </c>
      <c r="CI30" s="22">
        <v>17527.673999999999</v>
      </c>
      <c r="CJ30" s="22">
        <v>17688.636999999999</v>
      </c>
      <c r="CK30" s="22">
        <v>19898.305</v>
      </c>
      <c r="CL30" s="22">
        <v>19098.240000000002</v>
      </c>
      <c r="CM30" s="22">
        <v>19439.838</v>
      </c>
      <c r="CN30" s="22">
        <v>18943.900000000001</v>
      </c>
      <c r="CO30" s="22">
        <v>18389.580000000002</v>
      </c>
      <c r="CP30" s="22">
        <v>18740.982</v>
      </c>
      <c r="CQ30" s="22">
        <v>18412.101999999999</v>
      </c>
      <c r="CR30" s="22">
        <v>19067.845000000001</v>
      </c>
      <c r="CS30" s="35">
        <v>18972.414000000001</v>
      </c>
      <c r="CT30" s="22">
        <v>17990.670999999998</v>
      </c>
      <c r="CU30" s="22">
        <v>17745.264999999999</v>
      </c>
      <c r="CV30" s="22">
        <v>17388.127</v>
      </c>
      <c r="CW30" s="22">
        <v>18211.258000000002</v>
      </c>
      <c r="CX30" s="22">
        <v>19877.437999999998</v>
      </c>
      <c r="CY30" s="22">
        <v>19262.181</v>
      </c>
      <c r="CZ30" s="22">
        <v>19038.999</v>
      </c>
      <c r="DA30" s="22">
        <v>19060.567999999999</v>
      </c>
      <c r="DB30" s="22">
        <v>19730.067999999999</v>
      </c>
      <c r="DC30" s="22">
        <v>19830.190999999999</v>
      </c>
      <c r="DD30" s="22">
        <v>22754.896000000001</v>
      </c>
      <c r="DE30" s="22">
        <v>22737.665000000001</v>
      </c>
      <c r="DF30" s="22">
        <v>22124.010999999999</v>
      </c>
      <c r="DG30" s="22">
        <v>21421.582999999999</v>
      </c>
      <c r="DH30" s="22">
        <v>21472.803</v>
      </c>
      <c r="DI30" s="22">
        <v>21485.838</v>
      </c>
      <c r="DJ30" s="22">
        <v>21271.299000000003</v>
      </c>
      <c r="DK30" s="22">
        <v>20765.547999999999</v>
      </c>
      <c r="DL30" s="22">
        <v>19979.736000000001</v>
      </c>
      <c r="DM30" s="22">
        <v>20678.134999999998</v>
      </c>
      <c r="DN30" s="22">
        <v>21887.694</v>
      </c>
      <c r="DO30" s="22">
        <v>20403.107999999997</v>
      </c>
      <c r="DP30" s="22">
        <v>22131.119999999995</v>
      </c>
      <c r="DQ30" s="22">
        <v>22745.07</v>
      </c>
      <c r="DR30" s="22">
        <v>22854.793999999998</v>
      </c>
      <c r="DS30" s="22">
        <v>22669.309000000001</v>
      </c>
      <c r="DT30" s="22">
        <v>22330.398999999994</v>
      </c>
      <c r="DU30" s="22">
        <v>23079.058999999997</v>
      </c>
      <c r="DV30" s="22">
        <v>24151.126000000004</v>
      </c>
      <c r="DW30" s="22">
        <v>26391.746000000003</v>
      </c>
      <c r="DX30" s="22">
        <v>26121.151000000002</v>
      </c>
      <c r="DY30" s="22">
        <v>27450.365000000002</v>
      </c>
      <c r="DZ30" s="22">
        <v>27683.655999999995</v>
      </c>
      <c r="EA30" s="22">
        <v>28276.418999999998</v>
      </c>
      <c r="EB30" s="22">
        <v>28214.406000000003</v>
      </c>
      <c r="EC30" s="22">
        <v>28880.433999999997</v>
      </c>
      <c r="ED30" s="22">
        <v>29689.792000000001</v>
      </c>
      <c r="EE30" s="22">
        <v>29183.792000000001</v>
      </c>
      <c r="EF30" s="22">
        <v>28605.567000000003</v>
      </c>
      <c r="EG30" s="22">
        <v>29331.149999999994</v>
      </c>
      <c r="EH30" s="22">
        <v>30234.340999999993</v>
      </c>
      <c r="EI30" s="22">
        <v>30657.645999999997</v>
      </c>
      <c r="EJ30" s="22">
        <v>31531.372000000003</v>
      </c>
      <c r="EK30" s="22">
        <v>32892.755000000005</v>
      </c>
      <c r="EL30" s="22">
        <v>33343.409</v>
      </c>
      <c r="EM30" s="22">
        <v>33502.225000000006</v>
      </c>
      <c r="EN30" s="22">
        <v>34392.949000000008</v>
      </c>
      <c r="EO30" s="22">
        <v>33667.856</v>
      </c>
      <c r="EP30" s="22">
        <v>34424.89699999999</v>
      </c>
      <c r="EQ30" s="22">
        <v>35506.493999999999</v>
      </c>
      <c r="ER30" s="22">
        <v>36165.201000000001</v>
      </c>
      <c r="ES30" s="22">
        <v>35739.163</v>
      </c>
      <c r="ET30" s="22">
        <v>35984.400000000001</v>
      </c>
      <c r="EU30" s="22">
        <v>37232.5</v>
      </c>
      <c r="EV30" s="22">
        <v>29454.791999999994</v>
      </c>
      <c r="EW30" s="22">
        <v>39855.47</v>
      </c>
      <c r="EX30" s="23">
        <v>39442.957999999999</v>
      </c>
      <c r="EY30" s="22">
        <v>39759.349000000002</v>
      </c>
      <c r="EZ30" s="22">
        <v>39681.252999999997</v>
      </c>
      <c r="FA30" s="23">
        <v>40930.716999999997</v>
      </c>
      <c r="FB30" s="23">
        <v>39275.106</v>
      </c>
      <c r="FC30" s="23">
        <v>38678.199999999997</v>
      </c>
      <c r="FD30" s="23">
        <v>40120.400000000001</v>
      </c>
      <c r="FE30" s="37">
        <v>45128.800000000003</v>
      </c>
      <c r="FF30" s="33">
        <v>40120.400000000001</v>
      </c>
      <c r="FG30" s="33">
        <v>46210.1</v>
      </c>
      <c r="FH30" s="33">
        <v>48216.650999999998</v>
      </c>
      <c r="FI30" s="33">
        <v>44833.473000000005</v>
      </c>
      <c r="FJ30" s="33">
        <v>45732.093999999997</v>
      </c>
      <c r="FK30" s="35">
        <v>45466.261999999995</v>
      </c>
      <c r="FL30" s="35">
        <v>46504.583000000013</v>
      </c>
      <c r="FM30" s="35">
        <v>45936.761000000006</v>
      </c>
      <c r="FN30" s="35">
        <v>46273.300999999999</v>
      </c>
      <c r="FO30" s="35">
        <v>46480.703999999998</v>
      </c>
      <c r="FP30" s="35">
        <v>48665.811000000002</v>
      </c>
      <c r="FQ30" s="35">
        <v>49173.475999999995</v>
      </c>
      <c r="FR30" s="35">
        <v>49148.467000000004</v>
      </c>
      <c r="FS30" s="35">
        <v>53293.472000000009</v>
      </c>
      <c r="FT30" s="35">
        <v>54792.702999999994</v>
      </c>
      <c r="FU30" s="35">
        <v>50610.425000000003</v>
      </c>
      <c r="FV30" s="35">
        <v>51980.885999999999</v>
      </c>
      <c r="FW30" s="35">
        <v>52137.719000000005</v>
      </c>
    </row>
    <row r="31" spans="1:194" s="46" customFormat="1" x14ac:dyDescent="0.25">
      <c r="A31" s="45" t="s">
        <v>92</v>
      </c>
      <c r="B31" s="27" t="s">
        <v>69</v>
      </c>
      <c r="C31" s="45" t="s">
        <v>92</v>
      </c>
      <c r="D31" s="41">
        <v>25746.527999999998</v>
      </c>
      <c r="E31" s="41">
        <v>26279.233</v>
      </c>
      <c r="F31" s="41">
        <v>25935.010000000002</v>
      </c>
      <c r="G31" s="41">
        <v>26694.166999999998</v>
      </c>
      <c r="H31" s="41">
        <v>26516.483</v>
      </c>
      <c r="I31" s="41">
        <v>26210.984</v>
      </c>
      <c r="J31" s="41">
        <v>26795.004999999997</v>
      </c>
      <c r="K31" s="41">
        <v>27396.302</v>
      </c>
      <c r="L31" s="41">
        <v>28063.555</v>
      </c>
      <c r="M31" s="41">
        <v>28668.550999999999</v>
      </c>
      <c r="N31" s="41">
        <v>28771.105</v>
      </c>
      <c r="O31" s="41">
        <v>28522.524999999998</v>
      </c>
      <c r="P31" s="41">
        <v>28600.238000000001</v>
      </c>
      <c r="Q31" s="41">
        <v>29099.026999999998</v>
      </c>
      <c r="R31" s="41">
        <v>28749.534</v>
      </c>
      <c r="S31" s="41">
        <v>28744.920999999998</v>
      </c>
      <c r="T31" s="41">
        <v>29409.652999999998</v>
      </c>
      <c r="U31" s="41">
        <v>30158.474999999999</v>
      </c>
      <c r="V31" s="41">
        <v>29138.038999999997</v>
      </c>
      <c r="W31" s="41">
        <v>28813.745999999999</v>
      </c>
      <c r="X31" s="41">
        <v>28916.754000000001</v>
      </c>
      <c r="Y31" s="41">
        <v>29549.547000000002</v>
      </c>
      <c r="Z31" s="41">
        <v>29370.061000000002</v>
      </c>
      <c r="AA31" s="41">
        <v>29787.731</v>
      </c>
      <c r="AB31" s="41">
        <v>29980.474999999999</v>
      </c>
      <c r="AC31" s="41">
        <v>30066.917999999998</v>
      </c>
      <c r="AD31" s="41">
        <v>30472.192000000003</v>
      </c>
      <c r="AE31" s="41">
        <v>30953.417000000001</v>
      </c>
      <c r="AF31" s="41">
        <v>30814.624</v>
      </c>
      <c r="AG31" s="41">
        <v>31292.239999999998</v>
      </c>
      <c r="AH31" s="41">
        <v>32103.724999999999</v>
      </c>
      <c r="AI31" s="41">
        <v>32368.957999999999</v>
      </c>
      <c r="AJ31" s="41">
        <v>32329.117999999999</v>
      </c>
      <c r="AK31" s="41">
        <v>33336.570999999996</v>
      </c>
      <c r="AL31" s="41">
        <v>34149.351999999999</v>
      </c>
      <c r="AM31" s="41">
        <v>34411.631999999998</v>
      </c>
      <c r="AN31" s="41">
        <v>34598.806000000004</v>
      </c>
      <c r="AO31" s="41">
        <v>35232.589999999997</v>
      </c>
      <c r="AP31" s="41">
        <v>35498.803</v>
      </c>
      <c r="AQ31" s="41">
        <v>37413.807000000001</v>
      </c>
      <c r="AR31" s="41">
        <v>37115.277000000002</v>
      </c>
      <c r="AS31" s="41">
        <v>38465.259000000005</v>
      </c>
      <c r="AT31" s="41">
        <v>39970.112000000001</v>
      </c>
      <c r="AU31" s="41">
        <v>38328.427000000003</v>
      </c>
      <c r="AV31" s="41">
        <v>38417.948000000004</v>
      </c>
      <c r="AW31" s="41">
        <v>37813.084000000003</v>
      </c>
      <c r="AX31" s="41">
        <v>39599.608999999997</v>
      </c>
      <c r="AY31" s="41">
        <v>39860.574000000001</v>
      </c>
      <c r="AZ31" s="41">
        <v>38096.429000000004</v>
      </c>
      <c r="BA31" s="41">
        <v>38002.483000000007</v>
      </c>
      <c r="BB31" s="41">
        <v>36292.116999999998</v>
      </c>
      <c r="BC31" s="41">
        <v>37433.906000000003</v>
      </c>
      <c r="BD31" s="41">
        <v>36996.334000000003</v>
      </c>
      <c r="BE31" s="41">
        <v>38056.847000000002</v>
      </c>
      <c r="BF31" s="41">
        <v>37723.680999999997</v>
      </c>
      <c r="BG31" s="41">
        <v>38703.819999999992</v>
      </c>
      <c r="BH31" s="41">
        <v>38467.281999999999</v>
      </c>
      <c r="BI31" s="41">
        <v>37717.118000000002</v>
      </c>
      <c r="BJ31" s="41">
        <v>36953.714999999997</v>
      </c>
      <c r="BK31" s="41">
        <v>37697.359000000004</v>
      </c>
      <c r="BL31" s="41">
        <v>37436.243999999999</v>
      </c>
      <c r="BM31" s="41">
        <v>37542.023000000001</v>
      </c>
      <c r="BN31" s="41">
        <v>36713.097999999998</v>
      </c>
      <c r="BO31" s="41">
        <v>36605.547999999995</v>
      </c>
      <c r="BP31" s="41">
        <v>36281.913</v>
      </c>
      <c r="BQ31" s="41">
        <v>35025.993000000002</v>
      </c>
      <c r="BR31" s="41">
        <v>33556.464</v>
      </c>
      <c r="BS31" s="41">
        <v>33465.851000000002</v>
      </c>
      <c r="BT31" s="41">
        <v>34188.6</v>
      </c>
      <c r="BU31" s="41">
        <v>34529.81</v>
      </c>
      <c r="BV31" s="41">
        <v>34725.281999999999</v>
      </c>
      <c r="BW31" s="41">
        <v>34406.864000000001</v>
      </c>
      <c r="BX31" s="41">
        <v>33882.638000000006</v>
      </c>
      <c r="BY31" s="41">
        <v>34248.345000000001</v>
      </c>
      <c r="BZ31" s="41">
        <v>34962.71</v>
      </c>
      <c r="CA31" s="41">
        <v>34818.856</v>
      </c>
      <c r="CB31" s="41">
        <v>33220.878000000004</v>
      </c>
      <c r="CC31" s="41">
        <v>33427.402000000002</v>
      </c>
      <c r="CD31" s="41">
        <v>33427.402000000002</v>
      </c>
      <c r="CE31" s="41">
        <v>33439.832000000002</v>
      </c>
      <c r="CF31" s="41">
        <v>34351.867999999995</v>
      </c>
      <c r="CG31" s="41">
        <v>34580.201000000001</v>
      </c>
      <c r="CH31" s="41">
        <v>35471.385999999999</v>
      </c>
      <c r="CI31" s="41">
        <v>34874.290999999997</v>
      </c>
      <c r="CJ31" s="41">
        <v>35114.784999999996</v>
      </c>
      <c r="CK31" s="41">
        <v>34898.870999999999</v>
      </c>
      <c r="CL31" s="41">
        <v>35242.582999999999</v>
      </c>
      <c r="CM31" s="41">
        <v>35532.440999999999</v>
      </c>
      <c r="CN31" s="41">
        <v>35949.046000000002</v>
      </c>
      <c r="CO31" s="41">
        <v>35894.101999999999</v>
      </c>
      <c r="CP31" s="41">
        <v>35963.509999999995</v>
      </c>
      <c r="CQ31" s="41">
        <v>35522.256000000001</v>
      </c>
      <c r="CR31" s="41">
        <v>35381.262999999999</v>
      </c>
      <c r="CS31" s="41">
        <v>35726.519</v>
      </c>
      <c r="CT31" s="41">
        <v>35445.990999999995</v>
      </c>
      <c r="CU31" s="41">
        <v>34295.940999999999</v>
      </c>
      <c r="CV31" s="41">
        <v>34698.983</v>
      </c>
      <c r="CW31" s="41">
        <v>34642.067999999999</v>
      </c>
      <c r="CX31" s="41">
        <v>33486.667000000001</v>
      </c>
      <c r="CY31" s="41">
        <v>33837.832000000002</v>
      </c>
      <c r="CZ31" s="41">
        <v>34360.127999999997</v>
      </c>
      <c r="DA31" s="41">
        <v>33114.370999999999</v>
      </c>
      <c r="DB31" s="41">
        <v>33187.462999999996</v>
      </c>
      <c r="DC31" s="41">
        <v>33873.418999999994</v>
      </c>
      <c r="DD31" s="41">
        <v>28773.716</v>
      </c>
      <c r="DE31" s="41">
        <v>28486.339</v>
      </c>
      <c r="DF31" s="41">
        <v>28127.441999999999</v>
      </c>
      <c r="DG31" s="41">
        <v>27296.382999999998</v>
      </c>
      <c r="DH31" s="41">
        <v>27594.273999999994</v>
      </c>
      <c r="DI31" s="41">
        <v>27633.331000000002</v>
      </c>
      <c r="DJ31" s="41">
        <v>28024.938000000006</v>
      </c>
      <c r="DK31" s="41">
        <v>28938.166000000001</v>
      </c>
      <c r="DL31" s="41">
        <v>29012.952000000001</v>
      </c>
      <c r="DM31" s="41">
        <v>28857.821</v>
      </c>
      <c r="DN31" s="41">
        <v>27805.940000000002</v>
      </c>
      <c r="DO31" s="41">
        <v>28087.15400000001</v>
      </c>
      <c r="DP31" s="41">
        <v>30374.393000000004</v>
      </c>
      <c r="DQ31" s="41">
        <v>30157.785000000007</v>
      </c>
      <c r="DR31" s="41">
        <v>30448.079000000002</v>
      </c>
      <c r="DS31" s="41">
        <v>30189.423999999992</v>
      </c>
      <c r="DT31" s="41">
        <v>30283.995000000006</v>
      </c>
      <c r="DU31" s="41">
        <v>30243.242000000006</v>
      </c>
      <c r="DV31" s="41">
        <v>30103.123</v>
      </c>
      <c r="DW31" s="41">
        <v>29609.481999999996</v>
      </c>
      <c r="DX31" s="41">
        <v>29313.119999999999</v>
      </c>
      <c r="DY31" s="41">
        <v>29273.211000000003</v>
      </c>
      <c r="DZ31" s="41">
        <v>29115.829999999994</v>
      </c>
      <c r="EA31" s="41">
        <v>30332.42</v>
      </c>
      <c r="EB31" s="41">
        <v>30333.685000000001</v>
      </c>
      <c r="EC31" s="41">
        <v>29840.501000000004</v>
      </c>
      <c r="ED31" s="41">
        <v>30048.794000000002</v>
      </c>
      <c r="EE31" s="41">
        <v>29592.663999999993</v>
      </c>
      <c r="EF31" s="41">
        <v>29377.330999999995</v>
      </c>
      <c r="EG31" s="41">
        <v>29313.116999999995</v>
      </c>
      <c r="EH31" s="41">
        <v>29410.458000000006</v>
      </c>
      <c r="EI31" s="41">
        <v>30330.714999999997</v>
      </c>
      <c r="EJ31" s="41">
        <v>29983.018999999993</v>
      </c>
      <c r="EK31" s="41">
        <v>30169.438999999998</v>
      </c>
      <c r="EL31" s="41">
        <v>29928.508000000002</v>
      </c>
      <c r="EM31" s="41">
        <v>29707.107</v>
      </c>
      <c r="EN31" s="41">
        <v>29289.374000000003</v>
      </c>
      <c r="EO31" s="41">
        <v>29236.357</v>
      </c>
      <c r="EP31" s="41">
        <v>27672.669999999995</v>
      </c>
      <c r="EQ31" s="41">
        <v>29311.343000000001</v>
      </c>
      <c r="ER31" s="41">
        <v>29037.806000000004</v>
      </c>
      <c r="ES31" s="41">
        <v>29365.489000000001</v>
      </c>
      <c r="ET31" s="41">
        <v>29333.3</v>
      </c>
      <c r="EU31" s="41">
        <v>29567.1</v>
      </c>
      <c r="EV31" s="41">
        <v>29454.791999999994</v>
      </c>
      <c r="EW31" s="41">
        <v>29676.456999999999</v>
      </c>
      <c r="EX31" s="41">
        <v>30128.719000000001</v>
      </c>
      <c r="EY31" s="41">
        <v>30168.671999999995</v>
      </c>
      <c r="EZ31" s="41">
        <v>30278.673000000003</v>
      </c>
      <c r="FA31" s="41">
        <v>30450.850000000006</v>
      </c>
      <c r="FB31" s="41">
        <v>31683.255000000008</v>
      </c>
      <c r="FC31" s="41">
        <v>32150.2</v>
      </c>
      <c r="FD31" s="41">
        <v>33092</v>
      </c>
      <c r="FE31" s="41">
        <v>29171</v>
      </c>
      <c r="FF31" s="41">
        <v>33092</v>
      </c>
      <c r="FG31" s="41">
        <v>30986.400000000001</v>
      </c>
      <c r="FH31" s="41">
        <v>31411.812000000005</v>
      </c>
      <c r="FI31" s="41">
        <v>34366.333000000006</v>
      </c>
      <c r="FJ31" s="41">
        <v>34420.072</v>
      </c>
      <c r="FK31" s="44">
        <f>FK32</f>
        <v>34758.038</v>
      </c>
      <c r="FL31" s="44">
        <f t="shared" ref="FL31:FW31" si="29">FL32</f>
        <v>35091.269</v>
      </c>
      <c r="FM31" s="44">
        <f t="shared" si="29"/>
        <v>34464.881000000001</v>
      </c>
      <c r="FN31" s="44">
        <f t="shared" si="29"/>
        <v>33848.581999999995</v>
      </c>
      <c r="FO31" s="44">
        <f t="shared" si="29"/>
        <v>33892.899000000005</v>
      </c>
      <c r="FP31" s="44">
        <f t="shared" si="29"/>
        <v>34686.395000000004</v>
      </c>
      <c r="FQ31" s="44">
        <f t="shared" si="29"/>
        <v>34302.919000000002</v>
      </c>
      <c r="FR31" s="44">
        <f t="shared" si="29"/>
        <v>34620.956999999995</v>
      </c>
      <c r="FS31" s="44">
        <f t="shared" si="29"/>
        <v>32230.167000000001</v>
      </c>
      <c r="FT31" s="44">
        <f t="shared" si="29"/>
        <v>32980.553000000007</v>
      </c>
      <c r="FU31" s="44">
        <f t="shared" si="29"/>
        <v>32885.420000000006</v>
      </c>
      <c r="FV31" s="44">
        <f t="shared" si="29"/>
        <v>33033.838000000003</v>
      </c>
      <c r="FW31" s="44">
        <f t="shared" si="29"/>
        <v>33021.620000000003</v>
      </c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</row>
    <row r="32" spans="1:194" x14ac:dyDescent="0.25">
      <c r="A32" s="21" t="s">
        <v>93</v>
      </c>
      <c r="B32" s="31" t="s">
        <v>71</v>
      </c>
      <c r="C32" s="21" t="s">
        <v>93</v>
      </c>
      <c r="D32" s="22">
        <v>25746.527999999998</v>
      </c>
      <c r="E32" s="22">
        <v>26279.233</v>
      </c>
      <c r="F32" s="22">
        <v>25935.010000000002</v>
      </c>
      <c r="G32" s="22">
        <v>26694.166999999998</v>
      </c>
      <c r="H32" s="22">
        <v>26516.483</v>
      </c>
      <c r="I32" s="22">
        <v>26210.984</v>
      </c>
      <c r="J32" s="22">
        <v>26795.004999999997</v>
      </c>
      <c r="K32" s="22">
        <v>27396.302</v>
      </c>
      <c r="L32" s="22">
        <v>28063.555</v>
      </c>
      <c r="M32" s="22">
        <v>28668.550999999999</v>
      </c>
      <c r="N32" s="22">
        <v>28771.105</v>
      </c>
      <c r="O32" s="22">
        <v>28522.524999999998</v>
      </c>
      <c r="P32" s="22">
        <v>28600.238000000001</v>
      </c>
      <c r="Q32" s="22">
        <v>29099.026999999998</v>
      </c>
      <c r="R32" s="22">
        <v>28749.534</v>
      </c>
      <c r="S32" s="22">
        <v>28744.920999999998</v>
      </c>
      <c r="T32" s="22">
        <v>29409.652999999998</v>
      </c>
      <c r="U32" s="22">
        <v>30158.474999999999</v>
      </c>
      <c r="V32" s="22">
        <v>29138.038999999997</v>
      </c>
      <c r="W32" s="22">
        <v>28813.745999999999</v>
      </c>
      <c r="X32" s="22">
        <v>28916.754000000001</v>
      </c>
      <c r="Y32" s="22">
        <v>29549.547000000002</v>
      </c>
      <c r="Z32" s="22">
        <v>29370.061000000002</v>
      </c>
      <c r="AA32" s="22">
        <v>29787.731</v>
      </c>
      <c r="AB32" s="22">
        <v>29980.474999999999</v>
      </c>
      <c r="AC32" s="22">
        <v>30066.917999999998</v>
      </c>
      <c r="AD32" s="22">
        <v>30472.192000000003</v>
      </c>
      <c r="AE32" s="22">
        <v>30953.417000000001</v>
      </c>
      <c r="AF32" s="22">
        <v>30814.624</v>
      </c>
      <c r="AG32" s="22">
        <v>31292.239999999998</v>
      </c>
      <c r="AH32" s="22">
        <v>32103.724999999999</v>
      </c>
      <c r="AI32" s="22">
        <v>32368.957999999999</v>
      </c>
      <c r="AJ32" s="22">
        <v>32329.117999999999</v>
      </c>
      <c r="AK32" s="22">
        <v>33336.570999999996</v>
      </c>
      <c r="AL32" s="22">
        <v>34149.351999999999</v>
      </c>
      <c r="AM32" s="22">
        <v>34411.631999999998</v>
      </c>
      <c r="AN32" s="22">
        <v>34598.806000000004</v>
      </c>
      <c r="AO32" s="22">
        <v>35232.589999999997</v>
      </c>
      <c r="AP32" s="51">
        <v>35498.803</v>
      </c>
      <c r="AQ32" s="51">
        <v>37413.807000000001</v>
      </c>
      <c r="AR32" s="22">
        <v>37115.277000000002</v>
      </c>
      <c r="AS32" s="22">
        <v>38465.259000000005</v>
      </c>
      <c r="AT32" s="22">
        <v>39970.112000000001</v>
      </c>
      <c r="AU32" s="22">
        <v>38328.427000000003</v>
      </c>
      <c r="AV32" s="22">
        <v>38417.948000000004</v>
      </c>
      <c r="AW32" s="61">
        <v>37813.084000000003</v>
      </c>
      <c r="AX32" s="61">
        <v>39599.608999999997</v>
      </c>
      <c r="AY32" s="51">
        <v>39860.574000000001</v>
      </c>
      <c r="AZ32" s="51">
        <v>38096.429000000004</v>
      </c>
      <c r="BA32" s="22">
        <v>38002.483000000007</v>
      </c>
      <c r="BB32" s="22">
        <v>36292.116999999998</v>
      </c>
      <c r="BC32" s="22">
        <v>37433.906000000003</v>
      </c>
      <c r="BD32" s="22">
        <v>36996.334000000003</v>
      </c>
      <c r="BE32" s="22">
        <v>38056.847000000002</v>
      </c>
      <c r="BF32" s="22">
        <v>37723.680999999997</v>
      </c>
      <c r="BG32" s="22">
        <v>38703.819999999992</v>
      </c>
      <c r="BH32" s="22">
        <v>38467.281999999999</v>
      </c>
      <c r="BI32" s="22">
        <v>37717.118000000002</v>
      </c>
      <c r="BJ32" s="22">
        <v>36953.714999999997</v>
      </c>
      <c r="BK32" s="22">
        <v>37697.359000000004</v>
      </c>
      <c r="BL32" s="22">
        <v>37436.243999999999</v>
      </c>
      <c r="BM32" s="22">
        <v>37542.023000000001</v>
      </c>
      <c r="BN32" s="22">
        <v>36713.097999999998</v>
      </c>
      <c r="BO32" s="22">
        <v>36605.547999999995</v>
      </c>
      <c r="BP32" s="22">
        <v>36281.913</v>
      </c>
      <c r="BQ32" s="22">
        <v>35025.993000000002</v>
      </c>
      <c r="BR32" s="22">
        <v>33556.464</v>
      </c>
      <c r="BS32" s="22">
        <v>33465.851000000002</v>
      </c>
      <c r="BT32" s="22">
        <v>34188.6</v>
      </c>
      <c r="BU32" s="22">
        <v>34529.81</v>
      </c>
      <c r="BV32" s="22">
        <v>34725.281999999999</v>
      </c>
      <c r="BW32" s="22">
        <v>34406.864000000001</v>
      </c>
      <c r="BX32" s="22">
        <v>33882.638000000006</v>
      </c>
      <c r="BY32" s="22">
        <v>34248.345000000001</v>
      </c>
      <c r="BZ32" s="22">
        <v>34962.71</v>
      </c>
      <c r="CA32" s="22">
        <v>34818.856</v>
      </c>
      <c r="CB32" s="22">
        <v>33220.878000000004</v>
      </c>
      <c r="CC32" s="22">
        <v>33427.402000000002</v>
      </c>
      <c r="CD32" s="22">
        <v>33427.402000000002</v>
      </c>
      <c r="CE32" s="22">
        <v>33439.832000000002</v>
      </c>
      <c r="CF32" s="22">
        <v>34351.867999999995</v>
      </c>
      <c r="CG32" s="22">
        <v>34580.201000000001</v>
      </c>
      <c r="CH32" s="22">
        <v>35471.385999999999</v>
      </c>
      <c r="CI32" s="22">
        <v>34874.290999999997</v>
      </c>
      <c r="CJ32" s="22">
        <v>35114.784999999996</v>
      </c>
      <c r="CK32" s="22">
        <v>34898.870999999999</v>
      </c>
      <c r="CL32" s="22">
        <v>35242.582999999999</v>
      </c>
      <c r="CM32" s="22">
        <v>35532.440999999999</v>
      </c>
      <c r="CN32" s="22">
        <v>35949.046000000002</v>
      </c>
      <c r="CO32" s="22">
        <v>35894.101999999999</v>
      </c>
      <c r="CP32" s="22">
        <v>35963.509999999995</v>
      </c>
      <c r="CQ32" s="22">
        <v>35522.256000000001</v>
      </c>
      <c r="CR32" s="22">
        <v>35381.262999999999</v>
      </c>
      <c r="CS32" s="35">
        <v>35726.519</v>
      </c>
      <c r="CT32" s="22">
        <v>35445.990999999995</v>
      </c>
      <c r="CU32" s="22">
        <v>34295.940999999999</v>
      </c>
      <c r="CV32" s="22">
        <v>34698.983</v>
      </c>
      <c r="CW32" s="22">
        <v>34642.067999999999</v>
      </c>
      <c r="CX32" s="22">
        <v>33486.667000000001</v>
      </c>
      <c r="CY32" s="22">
        <v>33837.832000000002</v>
      </c>
      <c r="CZ32" s="22">
        <v>34360.127999999997</v>
      </c>
      <c r="DA32" s="22">
        <v>33114.370999999999</v>
      </c>
      <c r="DB32" s="22">
        <v>33187.462999999996</v>
      </c>
      <c r="DC32" s="22">
        <v>33873.418999999994</v>
      </c>
      <c r="DD32" s="22">
        <v>28773.716</v>
      </c>
      <c r="DE32" s="22">
        <v>28486.339</v>
      </c>
      <c r="DF32" s="22">
        <v>28127.441999999999</v>
      </c>
      <c r="DG32" s="22">
        <v>27296.382999999998</v>
      </c>
      <c r="DH32" s="22">
        <v>27594.273999999994</v>
      </c>
      <c r="DI32" s="22">
        <v>27633.331000000002</v>
      </c>
      <c r="DJ32" s="22">
        <v>28024.938000000006</v>
      </c>
      <c r="DK32" s="22">
        <v>28938.166000000001</v>
      </c>
      <c r="DL32" s="22">
        <v>29012.952000000001</v>
      </c>
      <c r="DM32" s="22">
        <v>28857.821</v>
      </c>
      <c r="DN32" s="22">
        <v>27805.940000000002</v>
      </c>
      <c r="DO32" s="22">
        <v>28087.15400000001</v>
      </c>
      <c r="DP32" s="22">
        <v>30374.393000000004</v>
      </c>
      <c r="DQ32" s="22">
        <v>30157.785000000007</v>
      </c>
      <c r="DR32" s="22">
        <v>30448.079000000002</v>
      </c>
      <c r="DS32" s="22">
        <v>30189.423999999992</v>
      </c>
      <c r="DT32" s="22">
        <v>30283.995000000006</v>
      </c>
      <c r="DU32" s="22">
        <v>30243.242000000006</v>
      </c>
      <c r="DV32" s="22">
        <v>30103.123</v>
      </c>
      <c r="DW32" s="22">
        <v>29609.481999999996</v>
      </c>
      <c r="DX32" s="22">
        <v>29313.119999999999</v>
      </c>
      <c r="DY32" s="22">
        <v>29273.211000000003</v>
      </c>
      <c r="DZ32" s="22">
        <v>29115.829999999994</v>
      </c>
      <c r="EA32" s="22">
        <v>30332.42</v>
      </c>
      <c r="EB32" s="22">
        <v>30333.685000000001</v>
      </c>
      <c r="EC32" s="22">
        <v>29840.501000000004</v>
      </c>
      <c r="ED32" s="22">
        <v>30048.794000000002</v>
      </c>
      <c r="EE32" s="22">
        <v>29592.663999999993</v>
      </c>
      <c r="EF32" s="22">
        <v>29377.330999999995</v>
      </c>
      <c r="EG32" s="22">
        <v>29313.116999999995</v>
      </c>
      <c r="EH32" s="22">
        <v>29410.458000000006</v>
      </c>
      <c r="EI32" s="22">
        <v>30330.714999999997</v>
      </c>
      <c r="EJ32" s="22">
        <v>29983.018999999993</v>
      </c>
      <c r="EK32" s="22">
        <v>30169.438999999998</v>
      </c>
      <c r="EL32" s="22">
        <v>29928.508000000002</v>
      </c>
      <c r="EM32" s="22">
        <v>29707.107</v>
      </c>
      <c r="EN32" s="22">
        <v>29289.374000000003</v>
      </c>
      <c r="EO32" s="22">
        <v>29236.357</v>
      </c>
      <c r="EP32" s="22">
        <v>27672.669999999995</v>
      </c>
      <c r="EQ32" s="22">
        <v>29311.343000000001</v>
      </c>
      <c r="ER32" s="22">
        <v>29037.806000000004</v>
      </c>
      <c r="ES32" s="33">
        <v>29365.489000000001</v>
      </c>
      <c r="ET32" s="33">
        <v>29333.3</v>
      </c>
      <c r="EU32" s="33">
        <v>29567.1</v>
      </c>
      <c r="EV32" s="33">
        <v>29454.791999999994</v>
      </c>
      <c r="EW32" s="33">
        <v>29676.456999999999</v>
      </c>
      <c r="EX32" s="33">
        <v>30128.719000000001</v>
      </c>
      <c r="EY32" s="33">
        <v>30168.671999999995</v>
      </c>
      <c r="EZ32" s="33">
        <v>30278.673000000003</v>
      </c>
      <c r="FA32" s="33">
        <v>30450.850000000006</v>
      </c>
      <c r="FB32" s="33">
        <v>31683.255000000008</v>
      </c>
      <c r="FC32" s="33">
        <v>32150.2</v>
      </c>
      <c r="FD32" s="23">
        <v>33092</v>
      </c>
      <c r="FE32" s="33">
        <v>29171</v>
      </c>
      <c r="FF32" s="33">
        <v>33092</v>
      </c>
      <c r="FG32" s="33">
        <v>30986.400000000001</v>
      </c>
      <c r="FH32" s="33">
        <v>31411.812000000005</v>
      </c>
      <c r="FI32" s="33">
        <v>34366.333000000006</v>
      </c>
      <c r="FJ32" s="33">
        <v>34420.072</v>
      </c>
      <c r="FK32" s="35">
        <v>34758.038</v>
      </c>
      <c r="FL32" s="35">
        <v>35091.269</v>
      </c>
      <c r="FM32" s="35">
        <v>34464.881000000001</v>
      </c>
      <c r="FN32" s="35">
        <v>33848.581999999995</v>
      </c>
      <c r="FO32" s="35">
        <v>33892.899000000005</v>
      </c>
      <c r="FP32" s="35">
        <v>34686.395000000004</v>
      </c>
      <c r="FQ32" s="35">
        <v>34302.919000000002</v>
      </c>
      <c r="FR32" s="35">
        <v>34620.956999999995</v>
      </c>
      <c r="FS32" s="35">
        <v>32230.167000000001</v>
      </c>
      <c r="FT32" s="35">
        <v>32980.553000000007</v>
      </c>
      <c r="FU32" s="35">
        <v>32885.420000000006</v>
      </c>
      <c r="FV32" s="35">
        <v>33033.838000000003</v>
      </c>
      <c r="FW32" s="35">
        <v>33021.620000000003</v>
      </c>
    </row>
  </sheetData>
  <conditionalFormatting sqref="C12:C43">
    <cfRule type="duplicateValues" dxfId="0" priority="1"/>
  </conditionalFormatting>
  <dataValidations disablePrompts="1" count="2">
    <dataValidation type="list" allowBlank="1" showInputMessage="1" showErrorMessage="1" sqref="B7">
      <formula1>$WZG$4:$WZG$6</formula1>
    </dataValidation>
    <dataValidation type="list" allowBlank="1" showErrorMessage="1" prompt="_x000a_" sqref="B6">
      <formula1>$WZH$4:$WZH$7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"/>
  <sheetViews>
    <sheetView topLeftCell="A13" workbookViewId="0">
      <selection activeCell="G51" sqref="G51"/>
    </sheetView>
  </sheetViews>
  <sheetFormatPr defaultColWidth="8.85546875" defaultRowHeight="15" x14ac:dyDescent="0.2"/>
  <cols>
    <col min="1" max="20" width="8.85546875" style="13"/>
    <col min="21" max="80" width="8.85546875" style="14"/>
    <col min="81" max="16384" width="8.85546875" style="13"/>
  </cols>
  <sheetData>
    <row r="1" spans="1:1" ht="15.75" x14ac:dyDescent="0.25">
      <c r="A1" s="26" t="s">
        <v>72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2019-11-05T21:38:47Z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